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017C9911-7F5C-4780-99E4-1E86FDA493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 Instrucciones" sheetId="1" r:id="rId1"/>
    <sheet name="02 Glosario" sheetId="2" r:id="rId2"/>
    <sheet name="03 Activos" sheetId="3" r:id="rId3"/>
    <sheet name="04 Fallas" sheetId="4" r:id="rId4"/>
    <sheet name="05 Decisiones" sheetId="5" r:id="rId5"/>
    <sheet name="06 Pla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9" i="6" l="1"/>
  <c r="E59" i="6"/>
  <c r="D59" i="6"/>
  <c r="C59" i="6"/>
  <c r="B59" i="6"/>
  <c r="K58" i="6"/>
  <c r="E58" i="6"/>
  <c r="D58" i="6"/>
  <c r="C58" i="6"/>
  <c r="B58" i="6"/>
  <c r="K57" i="6"/>
  <c r="E57" i="6"/>
  <c r="D57" i="6"/>
  <c r="C57" i="6"/>
  <c r="B57" i="6"/>
  <c r="K56" i="6"/>
  <c r="E56" i="6"/>
  <c r="D56" i="6"/>
  <c r="C56" i="6"/>
  <c r="B56" i="6"/>
  <c r="K55" i="6"/>
  <c r="E55" i="6"/>
  <c r="D55" i="6"/>
  <c r="C55" i="6"/>
  <c r="B55" i="6"/>
  <c r="K54" i="6"/>
  <c r="E54" i="6"/>
  <c r="D54" i="6"/>
  <c r="C54" i="6"/>
  <c r="B54" i="6"/>
  <c r="K53" i="6"/>
  <c r="E53" i="6"/>
  <c r="D53" i="6"/>
  <c r="C53" i="6"/>
  <c r="B53" i="6"/>
  <c r="K52" i="6"/>
  <c r="E52" i="6"/>
  <c r="D52" i="6"/>
  <c r="C52" i="6"/>
  <c r="B52" i="6"/>
  <c r="K51" i="6"/>
  <c r="E51" i="6"/>
  <c r="D51" i="6"/>
  <c r="C51" i="6"/>
  <c r="B51" i="6"/>
  <c r="K50" i="6"/>
  <c r="E50" i="6"/>
  <c r="D50" i="6"/>
  <c r="C50" i="6"/>
  <c r="B50" i="6"/>
  <c r="K49" i="6"/>
  <c r="E49" i="6"/>
  <c r="D49" i="6"/>
  <c r="C49" i="6"/>
  <c r="B49" i="6"/>
  <c r="K48" i="6"/>
  <c r="E48" i="6"/>
  <c r="D48" i="6"/>
  <c r="C48" i="6"/>
  <c r="B48" i="6"/>
  <c r="K47" i="6"/>
  <c r="E47" i="6"/>
  <c r="D47" i="6"/>
  <c r="C47" i="6"/>
  <c r="B47" i="6"/>
  <c r="K46" i="6"/>
  <c r="E46" i="6"/>
  <c r="D46" i="6"/>
  <c r="C46" i="6"/>
  <c r="B46" i="6"/>
  <c r="K45" i="6"/>
  <c r="E45" i="6"/>
  <c r="D45" i="6"/>
  <c r="C45" i="6"/>
  <c r="B45" i="6"/>
  <c r="K44" i="6"/>
  <c r="E44" i="6"/>
  <c r="D44" i="6"/>
  <c r="C44" i="6"/>
  <c r="B44" i="6"/>
  <c r="K43" i="6"/>
  <c r="E43" i="6"/>
  <c r="D43" i="6"/>
  <c r="C43" i="6"/>
  <c r="B43" i="6"/>
  <c r="K42" i="6"/>
  <c r="E42" i="6"/>
  <c r="D42" i="6"/>
  <c r="C42" i="6"/>
  <c r="B42" i="6"/>
  <c r="K41" i="6"/>
  <c r="E41" i="6"/>
  <c r="D41" i="6"/>
  <c r="C41" i="6"/>
  <c r="B41" i="6"/>
  <c r="K40" i="6"/>
  <c r="E40" i="6"/>
  <c r="D40" i="6"/>
  <c r="C40" i="6"/>
  <c r="B40" i="6"/>
  <c r="K39" i="6"/>
  <c r="E39" i="6"/>
  <c r="D39" i="6"/>
  <c r="C39" i="6"/>
  <c r="B39" i="6"/>
  <c r="K38" i="6"/>
  <c r="E38" i="6"/>
  <c r="D38" i="6"/>
  <c r="C38" i="6"/>
  <c r="B38" i="6"/>
  <c r="K37" i="6"/>
  <c r="E37" i="6"/>
  <c r="D37" i="6"/>
  <c r="C37" i="6"/>
  <c r="B37" i="6"/>
  <c r="K36" i="6"/>
  <c r="E36" i="6"/>
  <c r="D36" i="6"/>
  <c r="C36" i="6"/>
  <c r="B36" i="6"/>
  <c r="K35" i="6"/>
  <c r="E35" i="6"/>
  <c r="D35" i="6"/>
  <c r="C35" i="6"/>
  <c r="B35" i="6"/>
  <c r="K34" i="6"/>
  <c r="E34" i="6"/>
  <c r="D34" i="6"/>
  <c r="C34" i="6"/>
  <c r="B34" i="6"/>
  <c r="K33" i="6"/>
  <c r="E33" i="6"/>
  <c r="D33" i="6"/>
  <c r="C33" i="6"/>
  <c r="B33" i="6"/>
  <c r="K32" i="6"/>
  <c r="E32" i="6"/>
  <c r="D32" i="6"/>
  <c r="C32" i="6"/>
  <c r="B32" i="6"/>
  <c r="K31" i="6"/>
  <c r="E31" i="6"/>
  <c r="D31" i="6"/>
  <c r="C31" i="6"/>
  <c r="B31" i="6"/>
  <c r="K30" i="6"/>
  <c r="E30" i="6"/>
  <c r="D30" i="6"/>
  <c r="C30" i="6"/>
  <c r="B30" i="6"/>
  <c r="K29" i="6"/>
  <c r="E29" i="6"/>
  <c r="D29" i="6"/>
  <c r="C29" i="6"/>
  <c r="B29" i="6"/>
  <c r="K28" i="6"/>
  <c r="E28" i="6"/>
  <c r="D28" i="6"/>
  <c r="C28" i="6"/>
  <c r="B28" i="6"/>
  <c r="K27" i="6"/>
  <c r="E27" i="6"/>
  <c r="D27" i="6"/>
  <c r="C27" i="6"/>
  <c r="B27" i="6"/>
  <c r="K26" i="6"/>
  <c r="E26" i="6"/>
  <c r="D26" i="6"/>
  <c r="C26" i="6"/>
  <c r="B26" i="6"/>
  <c r="K25" i="6"/>
  <c r="E25" i="6"/>
  <c r="D25" i="6"/>
  <c r="C25" i="6"/>
  <c r="B25" i="6"/>
  <c r="K24" i="6"/>
  <c r="E24" i="6"/>
  <c r="D24" i="6"/>
  <c r="C24" i="6"/>
  <c r="B24" i="6"/>
  <c r="K23" i="6"/>
  <c r="E23" i="6"/>
  <c r="D23" i="6"/>
  <c r="C23" i="6"/>
  <c r="B23" i="6"/>
  <c r="K22" i="6"/>
  <c r="E22" i="6"/>
  <c r="D22" i="6"/>
  <c r="C22" i="6"/>
  <c r="B22" i="6"/>
  <c r="K21" i="6"/>
  <c r="E21" i="6"/>
  <c r="D21" i="6"/>
  <c r="C21" i="6"/>
  <c r="B21" i="6"/>
  <c r="K20" i="6"/>
  <c r="E20" i="6"/>
  <c r="D20" i="6"/>
  <c r="C20" i="6"/>
  <c r="B20" i="6"/>
  <c r="K19" i="6"/>
  <c r="E19" i="6"/>
  <c r="D19" i="6"/>
  <c r="C19" i="6"/>
  <c r="B19" i="6"/>
  <c r="K18" i="6"/>
  <c r="E18" i="6"/>
  <c r="D18" i="6"/>
  <c r="C18" i="6"/>
  <c r="B18" i="6"/>
  <c r="K17" i="6"/>
  <c r="E17" i="6"/>
  <c r="D17" i="6"/>
  <c r="C17" i="6"/>
  <c r="B17" i="6"/>
  <c r="K16" i="6"/>
  <c r="E16" i="6"/>
  <c r="D16" i="6"/>
  <c r="C16" i="6"/>
  <c r="B16" i="6"/>
  <c r="K15" i="6"/>
  <c r="E15" i="6"/>
  <c r="D15" i="6"/>
  <c r="C15" i="6"/>
  <c r="B15" i="6"/>
  <c r="K14" i="6"/>
  <c r="E14" i="6"/>
  <c r="D14" i="6"/>
  <c r="C14" i="6"/>
  <c r="B14" i="6"/>
  <c r="K13" i="6"/>
  <c r="E13" i="6"/>
  <c r="D13" i="6"/>
  <c r="C13" i="6"/>
  <c r="B13" i="6"/>
  <c r="D12" i="6"/>
  <c r="C12" i="6"/>
  <c r="B12" i="6"/>
  <c r="D11" i="6"/>
  <c r="C11" i="6"/>
  <c r="B11" i="6"/>
  <c r="D10" i="6"/>
  <c r="C10" i="6"/>
  <c r="B10" i="6"/>
  <c r="J59" i="5"/>
  <c r="C59" i="5"/>
  <c r="B59" i="5"/>
  <c r="J58" i="5"/>
  <c r="C58" i="5"/>
  <c r="B58" i="5"/>
  <c r="J57" i="5"/>
  <c r="C57" i="5"/>
  <c r="B57" i="5"/>
  <c r="J56" i="5"/>
  <c r="C56" i="5"/>
  <c r="B56" i="5"/>
  <c r="J55" i="5"/>
  <c r="C55" i="5"/>
  <c r="B55" i="5"/>
  <c r="J54" i="5"/>
  <c r="C54" i="5"/>
  <c r="B54" i="5"/>
  <c r="J53" i="5"/>
  <c r="C53" i="5"/>
  <c r="B53" i="5"/>
  <c r="J52" i="5"/>
  <c r="C52" i="5"/>
  <c r="B52" i="5"/>
  <c r="J51" i="5"/>
  <c r="C51" i="5"/>
  <c r="B51" i="5"/>
  <c r="J50" i="5"/>
  <c r="C50" i="5"/>
  <c r="B50" i="5"/>
  <c r="J49" i="5"/>
  <c r="C49" i="5"/>
  <c r="B49" i="5"/>
  <c r="J48" i="5"/>
  <c r="C48" i="5"/>
  <c r="B48" i="5"/>
  <c r="J47" i="5"/>
  <c r="C47" i="5"/>
  <c r="B47" i="5"/>
  <c r="J46" i="5"/>
  <c r="C46" i="5"/>
  <c r="B46" i="5"/>
  <c r="J45" i="5"/>
  <c r="C45" i="5"/>
  <c r="B45" i="5"/>
  <c r="J44" i="5"/>
  <c r="C44" i="5"/>
  <c r="B44" i="5"/>
  <c r="J43" i="5"/>
  <c r="C43" i="5"/>
  <c r="B43" i="5"/>
  <c r="J42" i="5"/>
  <c r="C42" i="5"/>
  <c r="B42" i="5"/>
  <c r="J41" i="5"/>
  <c r="C41" i="5"/>
  <c r="B41" i="5"/>
  <c r="J40" i="5"/>
  <c r="C40" i="5"/>
  <c r="B40" i="5"/>
  <c r="J39" i="5"/>
  <c r="C39" i="5"/>
  <c r="B39" i="5"/>
  <c r="J38" i="5"/>
  <c r="C38" i="5"/>
  <c r="B38" i="5"/>
  <c r="J37" i="5"/>
  <c r="C37" i="5"/>
  <c r="B37" i="5"/>
  <c r="J36" i="5"/>
  <c r="C36" i="5"/>
  <c r="B36" i="5"/>
  <c r="J35" i="5"/>
  <c r="C35" i="5"/>
  <c r="B35" i="5"/>
  <c r="J34" i="5"/>
  <c r="C34" i="5"/>
  <c r="B34" i="5"/>
  <c r="J33" i="5"/>
  <c r="C33" i="5"/>
  <c r="B33" i="5"/>
  <c r="J32" i="5"/>
  <c r="C32" i="5"/>
  <c r="B32" i="5"/>
  <c r="J31" i="5"/>
  <c r="C31" i="5"/>
  <c r="B31" i="5"/>
  <c r="J30" i="5"/>
  <c r="C30" i="5"/>
  <c r="B30" i="5"/>
  <c r="J29" i="5"/>
  <c r="C29" i="5"/>
  <c r="B29" i="5"/>
  <c r="J28" i="5"/>
  <c r="C28" i="5"/>
  <c r="B28" i="5"/>
  <c r="J27" i="5"/>
  <c r="C27" i="5"/>
  <c r="B27" i="5"/>
  <c r="J26" i="5"/>
  <c r="C26" i="5"/>
  <c r="B26" i="5"/>
  <c r="J25" i="5"/>
  <c r="C25" i="5"/>
  <c r="B25" i="5"/>
  <c r="J24" i="5"/>
  <c r="C24" i="5"/>
  <c r="B24" i="5"/>
  <c r="J23" i="5"/>
  <c r="C23" i="5"/>
  <c r="B23" i="5"/>
  <c r="J22" i="5"/>
  <c r="C22" i="5"/>
  <c r="B22" i="5"/>
  <c r="J21" i="5"/>
  <c r="C21" i="5"/>
  <c r="B21" i="5"/>
  <c r="J20" i="5"/>
  <c r="C20" i="5"/>
  <c r="B20" i="5"/>
  <c r="J19" i="5"/>
  <c r="C19" i="5"/>
  <c r="B19" i="5"/>
  <c r="J18" i="5"/>
  <c r="C18" i="5"/>
  <c r="B18" i="5"/>
  <c r="J17" i="5"/>
  <c r="C17" i="5"/>
  <c r="B17" i="5"/>
  <c r="J16" i="5"/>
  <c r="C16" i="5"/>
  <c r="B16" i="5"/>
  <c r="J15" i="5"/>
  <c r="C15" i="5"/>
  <c r="B15" i="5"/>
  <c r="J14" i="5"/>
  <c r="C14" i="5"/>
  <c r="B14" i="5"/>
  <c r="J13" i="5"/>
  <c r="C13" i="5"/>
  <c r="B13" i="5"/>
  <c r="C12" i="5"/>
  <c r="B12" i="5"/>
  <c r="C11" i="5"/>
  <c r="B11" i="5"/>
  <c r="C10" i="5"/>
  <c r="B10" i="5"/>
  <c r="J59" i="4"/>
  <c r="J58" i="4"/>
  <c r="J57" i="4"/>
  <c r="J56" i="4"/>
  <c r="J55" i="4"/>
  <c r="J54" i="4"/>
  <c r="J53" i="4"/>
  <c r="J52" i="4"/>
  <c r="J51" i="4"/>
  <c r="J50" i="4"/>
  <c r="J49" i="4"/>
  <c r="J48" i="4"/>
  <c r="J47" i="4"/>
  <c r="J46" i="4"/>
  <c r="J45" i="4"/>
  <c r="J44" i="4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2" i="5" s="1"/>
  <c r="E12" i="6" s="1"/>
  <c r="K12" i="6" s="1"/>
  <c r="J11" i="4"/>
  <c r="J11" i="5" s="1"/>
  <c r="E11" i="6" s="1"/>
  <c r="K11" i="6" s="1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A5" i="3" s="1"/>
  <c r="I12" i="3"/>
  <c r="I11" i="3"/>
  <c r="I10" i="3"/>
  <c r="J10" i="4" s="1"/>
  <c r="J10" i="5" l="1"/>
  <c r="C5" i="3"/>
  <c r="E5" i="3" l="1"/>
  <c r="E10" i="6"/>
  <c r="K10" i="6" s="1"/>
  <c r="G5" i="3" s="1"/>
</calcChain>
</file>

<file path=xl/sharedStrings.xml><?xml version="1.0" encoding="utf-8"?>
<sst xmlns="http://schemas.openxmlformats.org/spreadsheetml/2006/main" count="343" uniqueCount="295">
  <si>
    <t>RCM  |  GUÍA DE USO</t>
  </si>
  <si>
    <t>Plantilla inicial de análisis de fallas y decisiones de mantenimiento · InfoExperiencia</t>
  </si>
  <si>
    <t>INICIO RÁPIDO · SECUENCIA DE TRABAJO</t>
  </si>
  <si>
    <t>1  ·  03 Activos: registra el ID del equipo, sus funciones, estándares y contexto operativo.</t>
  </si>
  <si>
    <t>2  ·  04 Fallas: asigna un ID RCM único y responde las preguntas 1 a 5 (funciones, fallas, modos, efectos y consecuencias).</t>
  </si>
  <si>
    <t>3  ·  05 Decisiones: copia ese ID RCM; evalúa la tarea propuesta, su aplicabilidad, su efectividad y la validación técnica.</t>
  </si>
  <si>
    <t>4  ·  06 Plan: copia el ID RCM de una decisión; documenta actividad, criterio de ejecución, responsable y seguimiento.</t>
  </si>
  <si>
    <t>5  ·  Revisa la columna CONTROL de cada hoja: es un control de datos, no un dictamen técnico.</t>
  </si>
  <si>
    <t>CÓMO SUSTITUIR EL EJEMPLO</t>
  </si>
  <si>
    <t>El caso de muestra corresponde a una banda transportadora BT-01 y es completamente ficticio.</t>
  </si>
  <si>
    <t>En las hojas 03 a 06, BORRA solo los datos de las celdas AMARILLO CLARO (filas 10 a 59) y captura tus datos.</t>
  </si>
  <si>
    <t>NO borres ni modifiques las celdas GRIS CLARO: contienen fórmulas, referencias y controles automáticos.</t>
  </si>
  <si>
    <t>Conserva encabezados y filas preparadas: hasta 50 activos, 50 modos, 50 decisiones y 50 acciones (una por ID RCM).</t>
  </si>
  <si>
    <t>Usa un ID de activo único (por ejemplo ACT-001) y un ID RCM único por modo de falla (por ejemplo RCM-001).</t>
  </si>
  <si>
    <t>En 05 Decisiones y 06 Plan copia el MISMO ID RCM. Los registros se vinculan por ID, no por posición de fila.</t>
  </si>
  <si>
    <t>Si un modo de falla no tiene datos suficientes o no ha sido validado, NO programes su intervención basándote únicamente en este archivo.</t>
  </si>
  <si>
    <t>Las fechas y los intervalos son campos de planificación: deben sustentarse en criterios reales, no en el ejemplo.</t>
  </si>
  <si>
    <t>COLORES Y MENSAJES</t>
  </si>
  <si>
    <t>AMARILLO CLARO = captura editable  |  GRIS CLARO = fórmula/lectura  |  ESTADOS COLOREADOS = controles y alertas</t>
  </si>
  <si>
    <t>COMPLETO: captura íntegra y sin ID repetido. ACTIVO INCOMPLETO / OPCIÓN INVÁLIDA / REVISAR ID: corrige los datos indicados.</t>
  </si>
  <si>
    <t>LISTO PARA PLAN: datos completos y validación humana «Validada»; NO certifica cumplimiento de SAE JA1011.</t>
  </si>
  <si>
    <t>NO PROGRAMAR, REVISAR FECHA/FRECUENCIA, ALERTA SEGURIDAD: corrige errores y exige validación técnica.</t>
  </si>
  <si>
    <t>ALCANCE Y SEGURIDAD</t>
  </si>
  <si>
    <t>Herramienta didáctica de nivel básico-intermedio. No constituye un análisis RCM formal, no calcula intervalos ni sustituye manuales, normas, permisos de trabajo, ingeniería de seguridad o evaluación de especialistas. La decisión «Validada» de la muestra es una SIMULACIÓN, no una autorización.</t>
  </si>
  <si>
    <t>BASES TÉCNICAS</t>
  </si>
  <si>
    <t>SAE JA1011 (2024): https://doi.org/10.4271/JA1011_202411</t>
  </si>
  <si>
    <t>NASA RCM Guide (2008): https://www.nasa.gov/wp-content/uploads/2023/02/nasa_rcmguide.pdf</t>
  </si>
  <si>
    <t>PUNTO DE PARTIDA: registra funciones, analiza consecuencias y valida las decisiones antes de planificar.</t>
  </si>
  <si>
    <t>GLOSARIO  |  RCM</t>
  </si>
  <si>
    <t>Definiciones breves de todos los campos y términos operativos de esta plantilla</t>
  </si>
  <si>
    <t>TÉRMINO</t>
  </si>
  <si>
    <t>QUÉ SIGNIFICA</t>
  </si>
  <si>
    <t>CÓMO USARLO AQUÍ</t>
  </si>
  <si>
    <t>RCM</t>
  </si>
  <si>
    <t>Mantenimiento centrado en confiabilidad; método de evaluación de funciones, fallas y políticas de mantenimiento.</t>
  </si>
  <si>
    <t>Este libro ofrece una introducción didáctica, no un estudio normativo completo.</t>
  </si>
  <si>
    <t>Activo</t>
  </si>
  <si>
    <t>Equipo o sistema físico objeto del análisis.</t>
  </si>
  <si>
    <t>Identificar con un ID único en 03 Activos.</t>
  </si>
  <si>
    <t>ID de activo</t>
  </si>
  <si>
    <t>Código que relaciona el equipo con sus fallas.</t>
  </si>
  <si>
    <t>Ejemplo: ACT-001; escribirlo igual en 04 Fallas.</t>
  </si>
  <si>
    <t>Área</t>
  </si>
  <si>
    <t>Lugar o proceso en el que se utiliza el activo.</t>
  </si>
  <si>
    <t>Ejemplo: Empaque.</t>
  </si>
  <si>
    <t>Función requerida</t>
  </si>
  <si>
    <t>Resultado que debe cumplir el activo.</t>
  </si>
  <si>
    <t>Describir qué hace, no solo cómo se llama.</t>
  </si>
  <si>
    <t>Estándar de desempeño</t>
  </si>
  <si>
    <t>Nivel de servicio, condición de seguridad u otro criterio esperado.</t>
  </si>
  <si>
    <t>Ejemplo didáctico: transportar 120 cajas por hora.</t>
  </si>
  <si>
    <t>Contexto operativo</t>
  </si>
  <si>
    <t>Condiciones reales de uso, carga, turnos y entorno.</t>
  </si>
  <si>
    <t>Registrar lo que limita o condiciona la función.</t>
  </si>
  <si>
    <t>Responsable</t>
  </si>
  <si>
    <t>Persona encargada de una tarea o registro.</t>
  </si>
  <si>
    <t>Nombre o cargo claramente identificable.</t>
  </si>
  <si>
    <t>Fuente o evidencia</t>
  </si>
  <si>
    <t>Manual, historial, inspección o criterio que respalda un dato.</t>
  </si>
  <si>
    <t>Evitar usar suposiciones como evidencia técnica.</t>
  </si>
  <si>
    <t>ID RCM</t>
  </si>
  <si>
    <t>Código único para cada modo de falla analizado.</t>
  </si>
  <si>
    <t>Copiar el mismo ID en Fallas, Decisiones y Plan.</t>
  </si>
  <si>
    <t>Falla funcional</t>
  </si>
  <si>
    <t>Incapacidad total o parcial de cumplir la función requerida.</t>
  </si>
  <si>
    <t>Ejemplo: menos de 120 cajas por hora.</t>
  </si>
  <si>
    <t>Modo de falla</t>
  </si>
  <si>
    <t>Evento o condición específica capaz de provocar una falla funcional.</t>
  </si>
  <si>
    <t>Ejemplo: banda que desliza por tensión insuficiente.</t>
  </si>
  <si>
    <t>Efecto de falla</t>
  </si>
  <si>
    <t>Qué ocurre físicamente y qué se observa al presentarse el modo.</t>
  </si>
  <si>
    <t>Registrar consecuencias técnicas observables.</t>
  </si>
  <si>
    <t>Consecuencia principal</t>
  </si>
  <si>
    <t>Categoría predominante usada para revisar el impacto: Seguridad, Ambiental, Operativa o No operativa.</t>
  </si>
  <si>
    <t>Es una simplificación educativa; nunca sustituye evaluación integral.</t>
  </si>
  <si>
    <t>Seguridad</t>
  </si>
  <si>
    <t>Posible daño a personas o pérdida de funciones protectoras.</t>
  </si>
  <si>
    <t>Siempre requiere revisión especializada.</t>
  </si>
  <si>
    <t>Ambiental</t>
  </si>
  <si>
    <t>Posible daño o incumplimiento con impacto en el ambiente.</t>
  </si>
  <si>
    <t>Requiere revisión técnica y normativa.</t>
  </si>
  <si>
    <t>Operativa</t>
  </si>
  <si>
    <t>Afectación de capacidad, continuidad, calidad o producción.</t>
  </si>
  <si>
    <t>Describir paro, retraso o pérdida de rendimiento.</t>
  </si>
  <si>
    <t>No operativa</t>
  </si>
  <si>
    <t>Costo de reparación o efecto limitado sin impacto operativo relevante.</t>
  </si>
  <si>
    <t>Solo concluirlo después de descartar consecuencias mayores.</t>
  </si>
  <si>
    <t>Visibilidad</t>
  </si>
  <si>
    <t>Si la falla se hace evidente durante la operación normal.</t>
  </si>
  <si>
    <t>Marcar Evidente u Oculta.</t>
  </si>
  <si>
    <t>Falla oculta</t>
  </si>
  <si>
    <t>Falla que no resulta evidente en uso normal, a menudo en protección.</t>
  </si>
  <si>
    <t>No confundir «no visible» con bajo riesgo.</t>
  </si>
  <si>
    <t>Evidente</t>
  </si>
  <si>
    <t>La pérdida de función se descubre normalmente por personal de operación.</t>
  </si>
  <si>
    <t>No garantiza que la falla sea de baja gravedad.</t>
  </si>
  <si>
    <t>Evidencia y contexto</t>
  </si>
  <si>
    <t>Registros y observaciones que respaldan el modo, efecto o clasificación.</t>
  </si>
  <si>
    <t>Separar hechos de hipótesis.</t>
  </si>
  <si>
    <t>Política propuesta</t>
  </si>
  <si>
    <t>Tipo de actuación a evaluar: Condición, Tiempo/uso, Prueba funcional, Correctivo controlado o Rediseño/otra medida.</t>
  </si>
  <si>
    <t>No equivale a autorización.</t>
  </si>
  <si>
    <t>Condición</t>
  </si>
  <si>
    <t>Tarea basada en monitorear una señal útil de deterioro.</t>
  </si>
  <si>
    <t>Requiere una señal detectable y tiempo para actuar.</t>
  </si>
  <si>
    <t>Tiempo/uso</t>
  </si>
  <si>
    <t>Restauración o reemplazo programado según tiempo o utilización.</t>
  </si>
  <si>
    <t>Requiere sustento en comportamiento y efectividad.</t>
  </si>
  <si>
    <t>Prueba funcional</t>
  </si>
  <si>
    <t>Actividad para detectar la pérdida de una función, incluida una falla oculta.</t>
  </si>
  <si>
    <t>Si afecta protección, exigir personal autorizado.</t>
  </si>
  <si>
    <t>Correctivo controlado</t>
  </si>
  <si>
    <t>Decisión consciente de reparar después de fallar, solo si es admisible.</t>
  </si>
  <si>
    <t>No aplicar por defecto a seguridad o ambiente.</t>
  </si>
  <si>
    <t>Rediseño/otra medida</t>
  </si>
  <si>
    <t>Cambio técnico o medida alternativa cuando la política proactiva no es adecuada.</t>
  </si>
  <si>
    <t>Puede requerir ingeniería y autorizaciones.</t>
  </si>
  <si>
    <t>Aplicable</t>
  </si>
  <si>
    <t>Existe base técnica para ejecutar una tarea sobre el modo de falla.</t>
  </si>
  <si>
    <t>Responder Sí, No o Por evaluar.</t>
  </si>
  <si>
    <t>Efectiva</t>
  </si>
  <si>
    <t>La tarea permite gestionar la consecuencia relevante de manera suficiente.</t>
  </si>
  <si>
    <t>Responder Sí, No o Por evaluar; no confundir con ejecutabilidad.</t>
  </si>
  <si>
    <t>Justificación técnica</t>
  </si>
  <si>
    <t>Explicación y evidencia que soportan la propuesta.</t>
  </si>
  <si>
    <t>Anotar criterios, observaciones y referencias.</t>
  </si>
  <si>
    <t>Alternativa sin tarea</t>
  </si>
  <si>
    <t>Qué se estudiará si no hay intervención proactiva aplicable y efectiva.</t>
  </si>
  <si>
    <t>Elegir entre opciones de estudio, sin automatizar decisión.</t>
  </si>
  <si>
    <t>Validación técnica</t>
  </si>
  <si>
    <t>Aprobación humana registrada tras analizar los datos y condiciones aplicables.</t>
  </si>
  <si>
    <t>«Validada» es un dato aportado por la persona responsable.</t>
  </si>
  <si>
    <t>Control de captura</t>
  </si>
  <si>
    <t>Mensaje automático de integridad y consistencia de registros.</t>
  </si>
  <si>
    <t>No equivale a certificación ni autorización.</t>
  </si>
  <si>
    <t>LISTO PARA PLAN</t>
  </si>
  <si>
    <t>Registro vinculado y cumplimentado, con validación humana y respuestas coherentes.</t>
  </si>
  <si>
    <t>No sustituye procedimientos de seguridad.</t>
  </si>
  <si>
    <t>ALERTA SEGURIDAD</t>
  </si>
  <si>
    <t>Bloqueo de una propuesta de correctivo controlado con consecuencia Seguridad o Ambiental.</t>
  </si>
  <si>
    <t>Exige revisión; la alerta no cubre todos los riesgos.</t>
  </si>
  <si>
    <t>Acción concreta</t>
  </si>
  <si>
    <t>Actividad de mantenimiento o gestión definida en el plan.</t>
  </si>
  <si>
    <t>Debe especificar la acción autorizada y su alcance.</t>
  </si>
  <si>
    <t>Frecuencia / disparador</t>
  </si>
  <si>
    <t>Intervalo, condición o evento que activa la actuación.</t>
  </si>
  <si>
    <t>Nunca copiar una frecuencia ficticia al uso real.</t>
  </si>
  <si>
    <t>Fecha de revisión</t>
  </si>
  <si>
    <t>Día previsto para revisar o ejecutar la actuación.</t>
  </si>
  <si>
    <t>Usar fecha real de Excel.</t>
  </si>
  <si>
    <t>Estado de seguimiento</t>
  </si>
  <si>
    <t>Situación del registro: No iniciada, En curso, Cerrada, Bloqueada.</t>
  </si>
  <si>
    <t>No indica conformidad técnica.</t>
  </si>
  <si>
    <t>SAE JA1011</t>
  </si>
  <si>
    <t>Práctica recomendada que fija los criterios para evaluar procesos RCM.</t>
  </si>
  <si>
    <t>Esta plantilla NO declara conformidad con la norma.</t>
  </si>
  <si>
    <t>FALTA INFO</t>
  </si>
  <si>
    <t>Hay celdas necesarias vacías o con solo espacios.</t>
  </si>
  <si>
    <t>Completa los campos amarillos de esa fila.</t>
  </si>
  <si>
    <t>ID DUPLICADO</t>
  </si>
  <si>
    <t>Se repitió un identificador que debe ser único.</t>
  </si>
  <si>
    <t>Usa ID únicos en Activos, Fallas, Decisiones y Plan.</t>
  </si>
  <si>
    <t>REVISAR ID</t>
  </si>
  <si>
    <t>El identificador no contiene texto válido.</t>
  </si>
  <si>
    <t>Escribe códigos de texto como ACT-002 o RCM-004.</t>
  </si>
  <si>
    <t>ACTIVO INCOMPLETO</t>
  </si>
  <si>
    <t>El activo asociado no tiene todos los datos requeridos.</t>
  </si>
  <si>
    <t>Completa el registro correspondiente en 03 Activos.</t>
  </si>
  <si>
    <t>OPCIÓN INVÁLIDA</t>
  </si>
  <si>
    <t>Se pegó un valor que no coincide con las opciones permitidas.</t>
  </si>
  <si>
    <t>Selecciona nuevamente un valor de la lista desplegable.</t>
  </si>
  <si>
    <t>REVISAR FECHA</t>
  </si>
  <si>
    <t>La fecha no es reconocida como fecha de Excel, o está fuera de 2000–2100.</t>
  </si>
  <si>
    <t>Introduce una fecha real, no un texto o número suelto.</t>
  </si>
  <si>
    <t>REVISAR FALLA OCULTA</t>
  </si>
  <si>
    <t>Se propuso correctivo controlado para una falla clasificada como oculta.</t>
  </si>
  <si>
    <t>Solicita análisis y validación de personal competente.</t>
  </si>
  <si>
    <t>NO PROGRAMAR</t>
  </si>
  <si>
    <t>La decisión RCM vinculada no aparece aprobada para el plan.</t>
  </si>
  <si>
    <t>Vuelve a 05 Decisiones y resuelve las alertas.</t>
  </si>
  <si>
    <t>RECHAZADA</t>
  </si>
  <si>
    <t>La persona responsable rechazó la política propuesta.</t>
  </si>
  <si>
    <t>No programes la actividad; revisa la política.</t>
  </si>
  <si>
    <t>ID NO EXISTE</t>
  </si>
  <si>
    <t>El ID introducido no está registrado en el paso anterior.</t>
  </si>
  <si>
    <t>Verifica el ID y que coincida con Fallas o Decisiones.</t>
  </si>
  <si>
    <t>COMPLETAR FALLA</t>
  </si>
  <si>
    <t>El registro de 04 Fallas todavía no está completo y validado en sus datos.</t>
  </si>
  <si>
    <t>Resuelve la columna Control de captura en 04 Fallas.</t>
  </si>
  <si>
    <t>REVISAR VALIDACIÓN</t>
  </si>
  <si>
    <t>Se marcó Validada, pero la tarea no es aplicable o no es efectiva.</t>
  </si>
  <si>
    <t>Revisa las respuestas Sí/No y la aprobación.</t>
  </si>
  <si>
    <t>EN EVALUACIÓN</t>
  </si>
  <si>
    <t>La decisión aún está pendiente o sigue en revisión.</t>
  </si>
  <si>
    <t>No programar hasta que esté aprobada.</t>
  </si>
  <si>
    <t>REVISAR FRECUENCIA</t>
  </si>
  <si>
    <t>La frecuencia o disparador fue introducido como número sin unidades.</t>
  </si>
  <si>
    <t>Escribe texto claro, por ejemplo «al alcanzar 100 horas», sustentado técnicamente.</t>
  </si>
  <si>
    <t>03  |  INVENTARIO DE ACTIVOS</t>
  </si>
  <si>
    <t>Captura funciones y contexto del equipo antes de analizar sus fallas.</t>
  </si>
  <si>
    <t>ACTIVOS COMPLETOS</t>
  </si>
  <si>
    <t>MODOS COMPLETOS</t>
  </si>
  <si>
    <t>DECISIONES NO LISTAS</t>
  </si>
  <si>
    <t>ACCIONES REGISTRADAS</t>
  </si>
  <si>
    <t>CAPTURA · Celdas amarillo claro editables. Este inventario es el origen de los ID de activos.</t>
  </si>
  <si>
    <t>PASO 1 / 4  ·  Registra cada equipo o sistema físico una sola vez; usa códigos ACT-001, ACT-002…</t>
  </si>
  <si>
    <t>ID activo</t>
  </si>
  <si>
    <t>Equipo / sistema</t>
  </si>
  <si>
    <t>Fuente / documento</t>
  </si>
  <si>
    <t>Control del activo</t>
  </si>
  <si>
    <t>ACT-001</t>
  </si>
  <si>
    <t>Banda transportadora BT-01</t>
  </si>
  <si>
    <t>Empaque</t>
  </si>
  <si>
    <t>Transportar cajas a estación de empaque y conservar funciones de protección</t>
  </si>
  <si>
    <t>120 cajas/h; parada de emergencia funcional</t>
  </si>
  <si>
    <t>1 turno; cajas livianas; ejemplo FICTICIO</t>
  </si>
  <si>
    <t>Jefa de mantenimiento (ej.)</t>
  </si>
  <si>
    <t>Manual simulado y registro hipotético</t>
  </si>
  <si>
    <t>InfoExperiencia  ·  Registro educativo RCM  ·  No reemplaza evaluación de seguridad ni normas aplicables</t>
  </si>
  <si>
    <t>04  |  FUNCIONES, FALLAS Y EFECTOS</t>
  </si>
  <si>
    <t>Preguntas RCM 1 a 5 · Una fila por modo de falla · Cada código debe ser único.</t>
  </si>
  <si>
    <t>1 · FUNCIÓN Y FALLA</t>
  </si>
  <si>
    <t>2 · MODO Y EFECTO</t>
  </si>
  <si>
    <t>3 · CONSECUENCIAS</t>
  </si>
  <si>
    <t>CONTROL</t>
  </si>
  <si>
    <t>PASO 2 / 4  ·  Marca «Seguridad» en fallas de protección; ninguna clasificación sustituye el análisis especializado.</t>
  </si>
  <si>
    <t>Las preguntas 1–5 se registran aquí; las preguntas 6–7 se completan en «05 Decisiones».</t>
  </si>
  <si>
    <t>Función afectada</t>
  </si>
  <si>
    <t>Efecto observable</t>
  </si>
  <si>
    <t>Evidencia / condiciones</t>
  </si>
  <si>
    <t>RCM-001</t>
  </si>
  <si>
    <t>Transportar al menos 120 cajas/h</t>
  </si>
  <si>
    <t>Capacidad menor a 120 cajas/h</t>
  </si>
  <si>
    <t>Deslizamiento de banda por tensión inadecuada</t>
  </si>
  <si>
    <t>Pérdida de velocidad y retraso en estación de empaque</t>
  </si>
  <si>
    <t>Ejemplo FICTICIO: observación de deslizamiento; sin diagnóstico real</t>
  </si>
  <si>
    <t>RCM-002</t>
  </si>
  <si>
    <t>Se detiene la banda</t>
  </si>
  <si>
    <t>Deterioro del rodamiento de accionamiento</t>
  </si>
  <si>
    <t>Aumento de vibración y posterior interrupción de transporte</t>
  </si>
  <si>
    <t>Ejemplo FICTICIO: no existen mediciones reales aún</t>
  </si>
  <si>
    <t>RCM-003</t>
  </si>
  <si>
    <t>Detenerse mediante sistema de protección cuando se requiera</t>
  </si>
  <si>
    <t>La parada de emergencia puede no actuar</t>
  </si>
  <si>
    <t>Falla oculta en componente de protección</t>
  </si>
  <si>
    <t>La función protectora podría no estar disponible en una emergencia</t>
  </si>
  <si>
    <t>Oculta</t>
  </si>
  <si>
    <t>Caso hipotético: requiere evaluación por especialista en seguridad</t>
  </si>
  <si>
    <t>05  |  DECISIONES DE MANTENIMIENTO</t>
  </si>
  <si>
    <t>Preguntas RCM 6 y 7 · Vinculación por ID RCM · La validación es humana.</t>
  </si>
  <si>
    <t>IDENTIFICACIÓN</t>
  </si>
  <si>
    <t>TAREA, FUNDAMENTO Y ALTERNATIVA</t>
  </si>
  <si>
    <t>REVISIÓN HUMANA</t>
  </si>
  <si>
    <t>PASO 3 / 4  ·  «LISTO PARA PLAN» solo comprueba información, respuestas y registro de validación.</t>
  </si>
  <si>
    <t>Captura el ID de 04 Fallas. La política y el resultado técnico nunca se deciden automáticamente.</t>
  </si>
  <si>
    <t>Modo de falla (automático)</t>
  </si>
  <si>
    <t>Consecuencia (automático)</t>
  </si>
  <si>
    <t>¿Aplicable?</t>
  </si>
  <si>
    <t>¿Efectiva?</t>
  </si>
  <si>
    <t>Justificación / evidencia de la tarea</t>
  </si>
  <si>
    <t>Alternativa si no hay tarea</t>
  </si>
  <si>
    <t>Control de decisión</t>
  </si>
  <si>
    <t>Responsable de validar</t>
  </si>
  <si>
    <t>Sí</t>
  </si>
  <si>
    <t>Ejemplo FICTICIO: manual hipotético respalda inspección de tensión; simulación de decisión</t>
  </si>
  <si>
    <t>No aplica</t>
  </si>
  <si>
    <t>Validada</t>
  </si>
  <si>
    <t>Por evaluar</t>
  </si>
  <si>
    <t>Estudiar si señales permiten detección oportuna; sin mediciones</t>
  </si>
  <si>
    <t>Evaluar otras medidas</t>
  </si>
  <si>
    <t>En revisión</t>
  </si>
  <si>
    <t>Requiere procedimiento técnico de seguridad y aprobación especializada</t>
  </si>
  <si>
    <t>Análisis especializado</t>
  </si>
  <si>
    <t>Pendiente</t>
  </si>
  <si>
    <t>Especialista en seguridad (ej.)</t>
  </si>
  <si>
    <t>06  |  PLAN DE ACCIONES</t>
  </si>
  <si>
    <t>Actividades propuestas y seguimiento · Solo documenta decisiones con validación técnica.</t>
  </si>
  <si>
    <t>VÍNCULO Y APROBACIÓN</t>
  </si>
  <si>
    <t>PLAN OPERATIVO</t>
  </si>
  <si>
    <t>PASO 4 / 4  ·  Registra únicamente actuaciones autorizadas. «NO PROGRAMAR» bloquea planes sin validación.</t>
  </si>
  <si>
    <t>Cada fila del plan necesita ID RCM. Los resultados automáticos no reemplazan órdenes de trabajo ni permisos.</t>
  </si>
  <si>
    <t>ID activo (auto)</t>
  </si>
  <si>
    <t>Modo de falla (auto)</t>
  </si>
  <si>
    <t>Política (auto)</t>
  </si>
  <si>
    <t>Decisión (auto)</t>
  </si>
  <si>
    <t>Actividad concreta</t>
  </si>
  <si>
    <t>Responsable de ejecutar</t>
  </si>
  <si>
    <t>Estado</t>
  </si>
  <si>
    <t>Control del plan</t>
  </si>
  <si>
    <t>Verificar tensión y estado siguiendo procedimiento aprobado (ejemplo)</t>
  </si>
  <si>
    <t>Antes del arranque (ejemplo: requiere validar)</t>
  </si>
  <si>
    <t>Técnico mantenimiento (ej.)</t>
  </si>
  <si>
    <t>No iniciada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</si>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</sst>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5">
    <font>
      <sz val="11"/>
      <name val="Carlito"/>
    </font>
    <font>
      <b/>
      <sz val="11"/>
      <color rgb="FFFFFFFF"/>
      <name val="Carlito"/>
    </font>
    <font>
      <sz val="11"/>
      <color rgb="FFFFFFFF"/>
      <name val="Carlito"/>
    </font>
    <font>
      <sz val="11"/>
      <color rgb="FF23334A"/>
      <name val="Carlito"/>
    </font>
    <font>
      <b/>
      <sz val="11"/>
      <color rgb="FF23334A"/>
      <name val="Carlito"/>
    </font>
    <font>
      <b/>
      <sz val="11"/>
      <color rgb="FF18395F"/>
      <name val="Carlito"/>
    </font>
    <font>
      <b/>
      <sz val="11"/>
      <color rgb="FF102541"/>
      <name val="Carlito"/>
    </font>
    <font>
      <sz val="11"/>
      <color rgb="FF23334A"/>
      <name val="Carlito"/>
    </font>
    <font>
      <sz val="11"/>
      <color rgb="FF18395F"/>
      <name val="Carlito"/>
    </font>
    <font>
      <b/>
      <sz val="10"/>
      <color rgb="FFFFFFFF"/>
      <name val="Aptos"/>
      <family val="2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8">
    <fill>
      <patternFill patternType="none"/>
    </fill>
    <fill>
      <patternFill patternType="gray125"/>
    </fill>
    <fill>
      <patternFill patternType="solid">
        <fgColor rgb="FF102541"/>
      </patternFill>
    </fill>
    <fill>
      <patternFill patternType="solid">
        <fgColor rgb="FF18395F"/>
      </patternFill>
    </fill>
    <fill>
      <patternFill patternType="solid">
        <fgColor rgb="FF24577E"/>
      </patternFill>
    </fill>
    <fill>
      <patternFill patternType="solid">
        <fgColor rgb="FFEDF5FE"/>
      </patternFill>
    </fill>
    <fill>
      <patternFill patternType="solid">
        <fgColor rgb="FFF8FAFC"/>
      </patternFill>
    </fill>
    <fill>
      <patternFill patternType="solid">
        <fgColor rgb="FFFFF5D6"/>
      </patternFill>
    </fill>
    <fill>
      <patternFill patternType="solid">
        <fgColor rgb="FFF0F3F7"/>
      </patternFill>
    </fill>
    <fill>
      <patternFill patternType="solid">
        <fgColor rgb="FF18395F"/>
      </patternFill>
    </fill>
    <fill>
      <patternFill patternType="solid">
        <fgColor rgb="FF1025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18395F"/>
        <bgColor indexed="64"/>
      </patternFill>
    </fill>
    <fill>
      <patternFill patternType="solid">
        <fgColor rgb="FF24577E"/>
        <bgColor indexed="64"/>
      </patternFill>
    </fill>
    <fill>
      <patternFill patternType="solid">
        <fgColor rgb="FFEDF5FE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5D6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9">
    <xf numFmtId="0" fontId="0" fillId="0" borderId="0" xfId="0"/>
    <xf numFmtId="0" fontId="1" fillId="4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0" borderId="0" xfId="0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vertical="center" wrapText="1"/>
    </xf>
    <xf numFmtId="0" fontId="7" fillId="7" borderId="0" xfId="0" applyFont="1" applyFill="1" applyAlignment="1">
      <alignment vertical="center" wrapText="1"/>
    </xf>
    <xf numFmtId="0" fontId="8" fillId="8" borderId="0" xfId="0" applyFont="1" applyFill="1" applyAlignment="1">
      <alignment vertical="center" wrapText="1"/>
    </xf>
    <xf numFmtId="164" fontId="7" fillId="7" borderId="0" xfId="0" applyNumberFormat="1" applyFont="1" applyFill="1" applyAlignment="1">
      <alignment vertical="center" wrapText="1"/>
    </xf>
    <xf numFmtId="164" fontId="7" fillId="5" borderId="0" xfId="0" applyNumberFormat="1" applyFont="1" applyFill="1" applyAlignment="1">
      <alignment vertical="center" wrapText="1"/>
    </xf>
    <xf numFmtId="0" fontId="5" fillId="8" borderId="0" xfId="0" applyFont="1" applyFill="1" applyAlignment="1">
      <alignment vertical="center" wrapText="1"/>
    </xf>
    <xf numFmtId="0" fontId="9" fillId="9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  <xf numFmtId="0" fontId="4" fillId="7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6" fillId="6" borderId="0" xfId="0" applyFont="1" applyFill="1" applyAlignment="1">
      <alignment horizontal="center" vertical="center"/>
    </xf>
    <xf numFmtId="0" fontId="0" fillId="0" borderId="0" xfId="0"/>
    <xf numFmtId="0" fontId="1" fillId="10" borderId="0" xfId="0" applyFont="1" applyFill="1" applyAlignment="1">
      <alignment vertical="center" wrapText="1"/>
    </xf>
    <xf numFmtId="0" fontId="0" fillId="11" borderId="0" xfId="0" applyFill="1"/>
    <xf numFmtId="0" fontId="2" fillId="12" borderId="0" xfId="0" applyFont="1" applyFill="1" applyAlignment="1">
      <alignment vertical="center" wrapText="1"/>
    </xf>
    <xf numFmtId="0" fontId="1" fillId="13" borderId="0" xfId="0" applyFont="1" applyFill="1" applyAlignment="1">
      <alignment vertical="center" wrapText="1"/>
    </xf>
    <xf numFmtId="0" fontId="3" fillId="14" borderId="0" xfId="0" applyFont="1" applyFill="1" applyAlignment="1">
      <alignment vertical="center" wrapText="1"/>
    </xf>
    <xf numFmtId="0" fontId="3" fillId="15" borderId="0" xfId="0" applyFont="1" applyFill="1" applyAlignment="1">
      <alignment vertical="center" wrapText="1"/>
    </xf>
    <xf numFmtId="0" fontId="4" fillId="16" borderId="0" xfId="0" applyFont="1" applyFill="1" applyAlignment="1">
      <alignment vertical="center" wrapText="1"/>
    </xf>
    <xf numFmtId="0" fontId="1" fillId="12" borderId="0" xfId="0" applyFont="1" applyFill="1" applyAlignment="1">
      <alignment vertical="center" wrapText="1"/>
    </xf>
    <xf numFmtId="0" fontId="11" fillId="17" borderId="1" xfId="0" applyFont="1" applyFill="1" applyBorder="1" applyAlignment="1">
      <alignment horizontal="center" vertical="center" wrapText="1"/>
    </xf>
    <xf numFmtId="0" fontId="11" fillId="17" borderId="2" xfId="0" applyFont="1" applyFill="1" applyBorder="1" applyAlignment="1">
      <alignment horizontal="center" vertical="center" wrapText="1"/>
    </xf>
    <xf numFmtId="0" fontId="11" fillId="17" borderId="3" xfId="0" applyFont="1" applyFill="1" applyBorder="1" applyAlignment="1">
      <alignment horizontal="center" vertical="center" wrapText="1"/>
    </xf>
    <xf numFmtId="0" fontId="11" fillId="17" borderId="4" xfId="0" applyFont="1" applyFill="1" applyBorder="1" applyAlignment="1">
      <alignment horizontal="center" vertical="center" wrapText="1"/>
    </xf>
    <xf numFmtId="0" fontId="11" fillId="17" borderId="5" xfId="0" applyFont="1" applyFill="1" applyBorder="1" applyAlignment="1">
      <alignment horizontal="center" vertical="center" wrapText="1"/>
    </xf>
    <xf numFmtId="0" fontId="11" fillId="17" borderId="6" xfId="0" applyFont="1" applyFill="1" applyBorder="1" applyAlignment="1">
      <alignment horizontal="center" vertical="center" wrapText="1"/>
    </xf>
    <xf numFmtId="0" fontId="14" fillId="11" borderId="7" xfId="1" applyFont="1" applyFill="1" applyBorder="1" applyAlignment="1">
      <alignment horizontal="center" vertical="center"/>
    </xf>
    <xf numFmtId="0" fontId="14" fillId="11" borderId="8" xfId="1" applyFont="1" applyFill="1" applyBorder="1" applyAlignment="1">
      <alignment horizontal="center" vertical="center"/>
    </xf>
    <xf numFmtId="0" fontId="1" fillId="13" borderId="0" xfId="0" applyFont="1" applyFill="1"/>
    <xf numFmtId="0" fontId="5" fillId="14" borderId="0" xfId="0" applyFont="1" applyFill="1" applyAlignment="1">
      <alignment vertical="center" wrapText="1"/>
    </xf>
    <xf numFmtId="0" fontId="0" fillId="15" borderId="0" xfId="0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46">
    <dxf>
      <fill>
        <patternFill patternType="solid">
          <bgColor rgb="FFFEE2E2"/>
        </patternFill>
      </fill>
    </dxf>
    <dxf>
      <fill>
        <patternFill>
          <bgColor rgb="FFFEE2E2"/>
        </patternFill>
      </fill>
    </dxf>
    <dxf>
      <fill>
        <patternFill>
          <bgColor rgb="FFDDF7E9"/>
        </patternFill>
      </fill>
    </dxf>
    <dxf>
      <fill>
        <patternFill>
          <bgColor rgb="FFDDF7E9"/>
        </patternFill>
      </fill>
    </dxf>
    <dxf>
      <fill>
        <patternFill>
          <bgColor rgb="FFDDF7E9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F1CC"/>
        </patternFill>
      </fill>
    </dxf>
    <dxf>
      <fill>
        <patternFill>
          <bgColor rgb="FFFFF1CC"/>
        </patternFill>
      </fill>
    </dxf>
    <dxf>
      <fill>
        <patternFill>
          <bgColor rgb="FFFFF1CC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F1CC"/>
        </patternFill>
      </fill>
    </dxf>
    <dxf>
      <fill>
        <patternFill>
          <bgColor rgb="FFFEE2E2"/>
        </patternFill>
      </fill>
    </dxf>
    <dxf>
      <fill>
        <patternFill>
          <bgColor rgb="FFDDF7E9"/>
        </patternFill>
      </fill>
    </dxf>
    <dxf>
      <fill>
        <patternFill>
          <bgColor rgb="FFDDF7E9"/>
        </patternFill>
      </fill>
    </dxf>
    <dxf>
      <fill>
        <patternFill>
          <bgColor rgb="FFDDF7E9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F1CC"/>
        </patternFill>
      </fill>
    </dxf>
    <dxf>
      <fill>
        <patternFill>
          <bgColor rgb="FFFFF1CC"/>
        </patternFill>
      </fill>
    </dxf>
    <dxf>
      <fill>
        <patternFill>
          <bgColor rgb="FFFFF1CC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F1CC"/>
        </patternFill>
      </fill>
    </dxf>
    <dxf>
      <fill>
        <patternFill>
          <bgColor rgb="FFFEE2E2"/>
        </patternFill>
      </fill>
    </dxf>
    <dxf>
      <fill>
        <patternFill>
          <bgColor rgb="FFDDF7E9"/>
        </patternFill>
      </fill>
    </dxf>
    <dxf>
      <fill>
        <patternFill>
          <bgColor rgb="FFDDF7E9"/>
        </patternFill>
      </fill>
    </dxf>
    <dxf>
      <fill>
        <patternFill>
          <bgColor rgb="FFDDF7E9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F1CC"/>
        </patternFill>
      </fill>
    </dxf>
    <dxf>
      <fill>
        <patternFill>
          <bgColor rgb="FFFFF1CC"/>
        </patternFill>
      </fill>
    </dxf>
    <dxf>
      <fill>
        <patternFill>
          <bgColor rgb="FFFFF1CC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E0E0"/>
        </patternFill>
      </fill>
    </dxf>
    <dxf>
      <fill>
        <patternFill>
          <bgColor rgb="FFFFF1CC"/>
        </patternFill>
      </fill>
    </dxf>
    <dxf>
      <fill>
        <patternFill>
          <bgColor rgb="FFFEE2E2"/>
        </patternFill>
      </fill>
    </dxf>
    <dxf>
      <fill>
        <patternFill>
          <bgColor rgb="FFFEF3C7"/>
        </patternFill>
      </fill>
    </dxf>
    <dxf>
      <fill>
        <patternFill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1865287</xdr:colOff>
      <xdr:row>3</xdr:row>
      <xdr:rowOff>95250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FD5C6-8278-4246-90B9-552B11AA3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34600" y="0"/>
          <a:ext cx="2074837" cy="605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1408087</xdr:colOff>
      <xdr:row>3</xdr:row>
      <xdr:rowOff>97155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471F5C-6308-4051-BE5C-E8E1BAEBB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1400" y="0"/>
          <a:ext cx="2074837" cy="6115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workbookViewId="0">
      <selection activeCell="H20" sqref="H20"/>
    </sheetView>
  </sheetViews>
  <sheetFormatPr baseColWidth="10" defaultColWidth="8.796875" defaultRowHeight="13.8"/>
  <cols>
    <col min="1" max="1" width="23" style="21" customWidth="1"/>
    <col min="2" max="6" width="22" style="21" customWidth="1"/>
    <col min="7" max="7" width="2.796875" style="21" customWidth="1"/>
    <col min="8" max="8" width="47.8984375" style="21" customWidth="1"/>
    <col min="9" max="9" width="48.3984375" style="21" customWidth="1"/>
    <col min="10" max="16384" width="8.796875" style="21"/>
  </cols>
  <sheetData>
    <row r="1" spans="1:9">
      <c r="A1" s="20" t="s">
        <v>0</v>
      </c>
      <c r="B1" s="20"/>
      <c r="C1" s="20"/>
      <c r="D1" s="20"/>
      <c r="E1" s="20"/>
      <c r="F1" s="20"/>
    </row>
    <row r="2" spans="1:9">
      <c r="A2" s="20"/>
      <c r="B2" s="20"/>
      <c r="C2" s="20"/>
      <c r="D2" s="20"/>
      <c r="E2" s="20"/>
      <c r="F2" s="20"/>
    </row>
    <row r="3" spans="1:9">
      <c r="A3" s="22" t="s">
        <v>1</v>
      </c>
      <c r="B3" s="22"/>
      <c r="C3" s="22"/>
      <c r="D3" s="22"/>
      <c r="E3" s="22"/>
      <c r="F3" s="22"/>
    </row>
    <row r="4" spans="1:9" ht="14.4" thickBot="1"/>
    <row r="5" spans="1:9" ht="26.4" customHeight="1">
      <c r="A5" s="23" t="s">
        <v>2</v>
      </c>
      <c r="B5" s="23"/>
      <c r="C5" s="23"/>
      <c r="D5" s="23"/>
      <c r="E5" s="23"/>
      <c r="F5" s="23"/>
      <c r="H5" s="28" t="s">
        <v>293</v>
      </c>
      <c r="I5" s="29"/>
    </row>
    <row r="6" spans="1:9" ht="26.4" customHeight="1">
      <c r="A6" s="24" t="s">
        <v>3</v>
      </c>
      <c r="B6" s="24"/>
      <c r="C6" s="24"/>
      <c r="D6" s="24"/>
      <c r="E6" s="24"/>
      <c r="F6" s="24"/>
      <c r="H6" s="30"/>
      <c r="I6" s="31"/>
    </row>
    <row r="7" spans="1:9" ht="26.4" customHeight="1" thickBot="1">
      <c r="A7" s="25" t="s">
        <v>4</v>
      </c>
      <c r="B7" s="25"/>
      <c r="C7" s="25"/>
      <c r="D7" s="25"/>
      <c r="E7" s="25"/>
      <c r="F7" s="25"/>
      <c r="H7" s="32"/>
      <c r="I7" s="33"/>
    </row>
    <row r="8" spans="1:9" ht="17.399999999999999" thickBot="1">
      <c r="A8" s="24" t="s">
        <v>5</v>
      </c>
      <c r="B8" s="24"/>
      <c r="C8" s="24"/>
      <c r="D8" s="24"/>
      <c r="E8" s="24"/>
      <c r="F8" s="24"/>
      <c r="H8" s="34" t="s">
        <v>294</v>
      </c>
      <c r="I8" s="35"/>
    </row>
    <row r="9" spans="1:9">
      <c r="A9" s="25" t="s">
        <v>6</v>
      </c>
      <c r="B9" s="25"/>
      <c r="C9" s="25"/>
      <c r="D9" s="25"/>
      <c r="E9" s="25"/>
      <c r="F9" s="25"/>
    </row>
    <row r="10" spans="1:9">
      <c r="A10" s="24" t="s">
        <v>7</v>
      </c>
      <c r="B10" s="24"/>
      <c r="C10" s="24"/>
      <c r="D10" s="24"/>
      <c r="E10" s="24"/>
      <c r="F10" s="24"/>
    </row>
    <row r="12" spans="1:9">
      <c r="A12" s="23" t="s">
        <v>8</v>
      </c>
      <c r="B12" s="23"/>
      <c r="C12" s="23"/>
      <c r="D12" s="23"/>
      <c r="E12" s="23"/>
      <c r="F12" s="23"/>
    </row>
    <row r="13" spans="1:9">
      <c r="A13" s="25" t="s">
        <v>9</v>
      </c>
      <c r="B13" s="25"/>
      <c r="C13" s="25"/>
      <c r="D13" s="25"/>
      <c r="E13" s="25"/>
      <c r="F13" s="25"/>
    </row>
    <row r="14" spans="1:9">
      <c r="A14" s="24" t="s">
        <v>10</v>
      </c>
      <c r="B14" s="24"/>
      <c r="C14" s="24"/>
      <c r="D14" s="24"/>
      <c r="E14" s="24"/>
      <c r="F14" s="24"/>
    </row>
    <row r="15" spans="1:9">
      <c r="A15" s="25" t="s">
        <v>11</v>
      </c>
      <c r="B15" s="25"/>
      <c r="C15" s="25"/>
      <c r="D15" s="25"/>
      <c r="E15" s="25"/>
      <c r="F15" s="25"/>
    </row>
    <row r="16" spans="1:9">
      <c r="A16" s="24" t="s">
        <v>12</v>
      </c>
      <c r="B16" s="24"/>
      <c r="C16" s="24"/>
      <c r="D16" s="24"/>
      <c r="E16" s="24"/>
      <c r="F16" s="24"/>
    </row>
    <row r="17" spans="1:6">
      <c r="A17" s="25" t="s">
        <v>13</v>
      </c>
      <c r="B17" s="25"/>
      <c r="C17" s="25"/>
      <c r="D17" s="25"/>
      <c r="E17" s="25"/>
      <c r="F17" s="25"/>
    </row>
    <row r="18" spans="1:6">
      <c r="A18" s="24" t="s">
        <v>14</v>
      </c>
      <c r="B18" s="24"/>
      <c r="C18" s="24"/>
      <c r="D18" s="24"/>
      <c r="E18" s="24"/>
      <c r="F18" s="24"/>
    </row>
    <row r="19" spans="1:6">
      <c r="A19" s="25" t="s">
        <v>15</v>
      </c>
      <c r="B19" s="25"/>
      <c r="C19" s="25"/>
      <c r="D19" s="25"/>
      <c r="E19" s="25"/>
      <c r="F19" s="25"/>
    </row>
    <row r="20" spans="1:6">
      <c r="A20" s="24" t="s">
        <v>16</v>
      </c>
      <c r="B20" s="24"/>
      <c r="C20" s="24"/>
      <c r="D20" s="24"/>
      <c r="E20" s="24"/>
      <c r="F20" s="24"/>
    </row>
    <row r="22" spans="1:6">
      <c r="A22" s="23" t="s">
        <v>17</v>
      </c>
      <c r="B22" s="23"/>
      <c r="C22" s="23"/>
      <c r="D22" s="23"/>
      <c r="E22" s="23"/>
      <c r="F22" s="23"/>
    </row>
    <row r="23" spans="1:6">
      <c r="A23" s="25" t="s">
        <v>18</v>
      </c>
      <c r="B23" s="25"/>
      <c r="C23" s="25"/>
      <c r="D23" s="25"/>
      <c r="E23" s="25"/>
      <c r="F23" s="25"/>
    </row>
    <row r="24" spans="1:6">
      <c r="A24" s="25" t="s">
        <v>19</v>
      </c>
      <c r="B24" s="25"/>
      <c r="C24" s="25"/>
      <c r="D24" s="25"/>
      <c r="E24" s="25"/>
      <c r="F24" s="25"/>
    </row>
    <row r="25" spans="1:6">
      <c r="A25" s="25" t="s">
        <v>20</v>
      </c>
      <c r="B25" s="25"/>
      <c r="C25" s="25"/>
      <c r="D25" s="25"/>
      <c r="E25" s="25"/>
      <c r="F25" s="25"/>
    </row>
    <row r="26" spans="1:6">
      <c r="A26" s="25" t="s">
        <v>21</v>
      </c>
      <c r="B26" s="25"/>
      <c r="C26" s="25"/>
      <c r="D26" s="25"/>
      <c r="E26" s="25"/>
      <c r="F26" s="25"/>
    </row>
    <row r="28" spans="1:6">
      <c r="A28" s="23" t="s">
        <v>22</v>
      </c>
      <c r="B28" s="23"/>
      <c r="C28" s="23"/>
      <c r="D28" s="23"/>
      <c r="E28" s="23"/>
      <c r="F28" s="23"/>
    </row>
    <row r="29" spans="1:6">
      <c r="A29" s="26" t="s">
        <v>23</v>
      </c>
      <c r="B29" s="26"/>
      <c r="C29" s="26"/>
      <c r="D29" s="26"/>
      <c r="E29" s="26"/>
      <c r="F29" s="26"/>
    </row>
    <row r="30" spans="1:6">
      <c r="A30" s="26"/>
      <c r="B30" s="26"/>
      <c r="C30" s="26"/>
      <c r="D30" s="26"/>
      <c r="E30" s="26"/>
      <c r="F30" s="26"/>
    </row>
    <row r="32" spans="1:6">
      <c r="A32" s="23" t="s">
        <v>24</v>
      </c>
      <c r="B32" s="23"/>
      <c r="C32" s="23"/>
      <c r="D32" s="23"/>
      <c r="E32" s="23"/>
      <c r="F32" s="23"/>
    </row>
    <row r="33" spans="1:6">
      <c r="A33" s="25" t="s">
        <v>25</v>
      </c>
      <c r="B33" s="25"/>
      <c r="C33" s="25"/>
      <c r="D33" s="25"/>
      <c r="E33" s="25"/>
      <c r="F33" s="25"/>
    </row>
    <row r="34" spans="1:6">
      <c r="A34" s="25" t="s">
        <v>26</v>
      </c>
      <c r="B34" s="25"/>
      <c r="C34" s="25"/>
      <c r="D34" s="25"/>
      <c r="E34" s="25"/>
      <c r="F34" s="25"/>
    </row>
    <row r="36" spans="1:6">
      <c r="A36" s="27" t="s">
        <v>27</v>
      </c>
      <c r="B36" s="27"/>
      <c r="C36" s="27"/>
      <c r="D36" s="27"/>
      <c r="E36" s="27"/>
      <c r="F36" s="27"/>
    </row>
  </sheetData>
  <sheetProtection algorithmName="SHA-512" hashValue="b/iOqQnPWP+mLFCxm+QXmm8wbIeLGngpEeDHqy5lMeHL8AjEqwDhGipdH4w8KYTJDjiSnXFdCrlSce9VF2KNjQ==" saltValue="Y482HNahHPTHiSeHzdb2YA==" spinCount="100000" sheet="1" objects="1" scenarios="1" formatCells="0" formatColumns="0" formatRows="0" insertColumns="0" sort="0" autoFilter="0" pivotTables="0"/>
  <mergeCells count="30">
    <mergeCell ref="A33:F33"/>
    <mergeCell ref="A34:F34"/>
    <mergeCell ref="A36:F36"/>
    <mergeCell ref="H5:I7"/>
    <mergeCell ref="H8:I8"/>
    <mergeCell ref="A25:F25"/>
    <mergeCell ref="A26:F26"/>
    <mergeCell ref="A28:F28"/>
    <mergeCell ref="A29:F30"/>
    <mergeCell ref="A32:F32"/>
    <mergeCell ref="A19:F19"/>
    <mergeCell ref="A20:F20"/>
    <mergeCell ref="A22:F22"/>
    <mergeCell ref="A23:F23"/>
    <mergeCell ref="A24:F24"/>
    <mergeCell ref="A14:F14"/>
    <mergeCell ref="A15:F15"/>
    <mergeCell ref="A16:F16"/>
    <mergeCell ref="A17:F17"/>
    <mergeCell ref="A18:F18"/>
    <mergeCell ref="A8:F8"/>
    <mergeCell ref="A9:F9"/>
    <mergeCell ref="A10:F10"/>
    <mergeCell ref="A12:F12"/>
    <mergeCell ref="A13:F13"/>
    <mergeCell ref="A1:F2"/>
    <mergeCell ref="A3:F3"/>
    <mergeCell ref="A5:F5"/>
    <mergeCell ref="A6:F6"/>
    <mergeCell ref="A7:F7"/>
  </mergeCells>
  <hyperlinks>
    <hyperlink ref="H8" r:id="rId1" xr:uid="{55991310-9AFE-41F5-8BD1-BE5DC07C386D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"/>
  <sheetViews>
    <sheetView workbookViewId="0">
      <pane ySplit="5" topLeftCell="A6" activePane="bottomLeft" state="frozen"/>
      <selection pane="bottomLeft" activeCell="E15" sqref="E15"/>
    </sheetView>
  </sheetViews>
  <sheetFormatPr baseColWidth="10" defaultColWidth="8.796875" defaultRowHeight="13.8"/>
  <cols>
    <col min="1" max="1" width="26" style="21" customWidth="1"/>
    <col min="2" max="2" width="67" style="21" customWidth="1"/>
    <col min="3" max="3" width="54" style="21" customWidth="1"/>
    <col min="4" max="4" width="8.796875" style="21" customWidth="1"/>
    <col min="5" max="5" width="36.3984375" style="21" customWidth="1"/>
    <col min="6" max="6" width="40.59765625" style="21" customWidth="1"/>
    <col min="7" max="16384" width="8.796875" style="21"/>
  </cols>
  <sheetData>
    <row r="1" spans="1:6">
      <c r="A1" s="20" t="s">
        <v>28</v>
      </c>
      <c r="B1" s="20"/>
      <c r="C1" s="20"/>
    </row>
    <row r="2" spans="1:6">
      <c r="A2" s="20"/>
      <c r="B2" s="20"/>
      <c r="C2" s="20"/>
    </row>
    <row r="3" spans="1:6">
      <c r="A3" s="22" t="s">
        <v>29</v>
      </c>
      <c r="B3" s="22"/>
      <c r="C3" s="22"/>
    </row>
    <row r="4" spans="1:6" ht="14.4" thickBot="1"/>
    <row r="5" spans="1:6" ht="20.399999999999999" customHeight="1">
      <c r="A5" s="36" t="s">
        <v>30</v>
      </c>
      <c r="B5" s="36" t="s">
        <v>31</v>
      </c>
      <c r="C5" s="36" t="s">
        <v>32</v>
      </c>
      <c r="E5" s="28" t="s">
        <v>293</v>
      </c>
      <c r="F5" s="29"/>
    </row>
    <row r="6" spans="1:6" ht="27.6" customHeight="1">
      <c r="A6" s="37" t="s">
        <v>33</v>
      </c>
      <c r="B6" s="38" t="s">
        <v>34</v>
      </c>
      <c r="C6" s="38" t="s">
        <v>35</v>
      </c>
      <c r="E6" s="30"/>
      <c r="F6" s="31"/>
    </row>
    <row r="7" spans="1:6" ht="14.4" thickBot="1">
      <c r="A7" s="37" t="s">
        <v>36</v>
      </c>
      <c r="B7" s="38" t="s">
        <v>37</v>
      </c>
      <c r="C7" s="38" t="s">
        <v>38</v>
      </c>
      <c r="E7" s="32"/>
      <c r="F7" s="33"/>
    </row>
    <row r="8" spans="1:6" ht="17.399999999999999" thickBot="1">
      <c r="A8" s="37" t="s">
        <v>39</v>
      </c>
      <c r="B8" s="38" t="s">
        <v>40</v>
      </c>
      <c r="C8" s="38" t="s">
        <v>41</v>
      </c>
      <c r="E8" s="34" t="s">
        <v>294</v>
      </c>
      <c r="F8" s="35"/>
    </row>
    <row r="9" spans="1:6">
      <c r="A9" s="37" t="s">
        <v>42</v>
      </c>
      <c r="B9" s="38" t="s">
        <v>43</v>
      </c>
      <c r="C9" s="38" t="s">
        <v>44</v>
      </c>
    </row>
    <row r="10" spans="1:6">
      <c r="A10" s="37" t="s">
        <v>45</v>
      </c>
      <c r="B10" s="38" t="s">
        <v>46</v>
      </c>
      <c r="C10" s="38" t="s">
        <v>47</v>
      </c>
    </row>
    <row r="11" spans="1:6">
      <c r="A11" s="37" t="s">
        <v>48</v>
      </c>
      <c r="B11" s="38" t="s">
        <v>49</v>
      </c>
      <c r="C11" s="38" t="s">
        <v>50</v>
      </c>
    </row>
    <row r="12" spans="1:6">
      <c r="A12" s="37" t="s">
        <v>51</v>
      </c>
      <c r="B12" s="38" t="s">
        <v>52</v>
      </c>
      <c r="C12" s="38" t="s">
        <v>53</v>
      </c>
    </row>
    <row r="13" spans="1:6">
      <c r="A13" s="37" t="s">
        <v>54</v>
      </c>
      <c r="B13" s="38" t="s">
        <v>55</v>
      </c>
      <c r="C13" s="38" t="s">
        <v>56</v>
      </c>
    </row>
    <row r="14" spans="1:6">
      <c r="A14" s="37" t="s">
        <v>57</v>
      </c>
      <c r="B14" s="38" t="s">
        <v>58</v>
      </c>
      <c r="C14" s="38" t="s">
        <v>59</v>
      </c>
    </row>
    <row r="15" spans="1:6">
      <c r="A15" s="37" t="s">
        <v>60</v>
      </c>
      <c r="B15" s="38" t="s">
        <v>61</v>
      </c>
      <c r="C15" s="38" t="s">
        <v>62</v>
      </c>
    </row>
    <row r="16" spans="1:6">
      <c r="A16" s="37" t="s">
        <v>63</v>
      </c>
      <c r="B16" s="38" t="s">
        <v>64</v>
      </c>
      <c r="C16" s="38" t="s">
        <v>65</v>
      </c>
    </row>
    <row r="17" spans="1:3">
      <c r="A17" s="37" t="s">
        <v>66</v>
      </c>
      <c r="B17" s="38" t="s">
        <v>67</v>
      </c>
      <c r="C17" s="38" t="s">
        <v>68</v>
      </c>
    </row>
    <row r="18" spans="1:3">
      <c r="A18" s="37" t="s">
        <v>69</v>
      </c>
      <c r="B18" s="38" t="s">
        <v>70</v>
      </c>
      <c r="C18" s="38" t="s">
        <v>71</v>
      </c>
    </row>
    <row r="19" spans="1:3" ht="27.6">
      <c r="A19" s="37" t="s">
        <v>72</v>
      </c>
      <c r="B19" s="38" t="s">
        <v>73</v>
      </c>
      <c r="C19" s="38" t="s">
        <v>74</v>
      </c>
    </row>
    <row r="20" spans="1:3">
      <c r="A20" s="37" t="s">
        <v>75</v>
      </c>
      <c r="B20" s="38" t="s">
        <v>76</v>
      </c>
      <c r="C20" s="38" t="s">
        <v>77</v>
      </c>
    </row>
    <row r="21" spans="1:3">
      <c r="A21" s="37" t="s">
        <v>78</v>
      </c>
      <c r="B21" s="38" t="s">
        <v>79</v>
      </c>
      <c r="C21" s="38" t="s">
        <v>80</v>
      </c>
    </row>
    <row r="22" spans="1:3">
      <c r="A22" s="37" t="s">
        <v>81</v>
      </c>
      <c r="B22" s="38" t="s">
        <v>82</v>
      </c>
      <c r="C22" s="38" t="s">
        <v>83</v>
      </c>
    </row>
    <row r="23" spans="1:3">
      <c r="A23" s="37" t="s">
        <v>84</v>
      </c>
      <c r="B23" s="38" t="s">
        <v>85</v>
      </c>
      <c r="C23" s="38" t="s">
        <v>86</v>
      </c>
    </row>
    <row r="24" spans="1:3">
      <c r="A24" s="37" t="s">
        <v>87</v>
      </c>
      <c r="B24" s="38" t="s">
        <v>88</v>
      </c>
      <c r="C24" s="38" t="s">
        <v>89</v>
      </c>
    </row>
    <row r="25" spans="1:3">
      <c r="A25" s="37" t="s">
        <v>90</v>
      </c>
      <c r="B25" s="38" t="s">
        <v>91</v>
      </c>
      <c r="C25" s="38" t="s">
        <v>92</v>
      </c>
    </row>
    <row r="26" spans="1:3">
      <c r="A26" s="37" t="s">
        <v>93</v>
      </c>
      <c r="B26" s="38" t="s">
        <v>94</v>
      </c>
      <c r="C26" s="38" t="s">
        <v>95</v>
      </c>
    </row>
    <row r="27" spans="1:3">
      <c r="A27" s="37" t="s">
        <v>96</v>
      </c>
      <c r="B27" s="38" t="s">
        <v>97</v>
      </c>
      <c r="C27" s="38" t="s">
        <v>98</v>
      </c>
    </row>
    <row r="28" spans="1:3" ht="27.6">
      <c r="A28" s="37" t="s">
        <v>99</v>
      </c>
      <c r="B28" s="38" t="s">
        <v>100</v>
      </c>
      <c r="C28" s="38" t="s">
        <v>101</v>
      </c>
    </row>
    <row r="29" spans="1:3">
      <c r="A29" s="37" t="s">
        <v>102</v>
      </c>
      <c r="B29" s="38" t="s">
        <v>103</v>
      </c>
      <c r="C29" s="38" t="s">
        <v>104</v>
      </c>
    </row>
    <row r="30" spans="1:3">
      <c r="A30" s="37" t="s">
        <v>105</v>
      </c>
      <c r="B30" s="38" t="s">
        <v>106</v>
      </c>
      <c r="C30" s="38" t="s">
        <v>107</v>
      </c>
    </row>
    <row r="31" spans="1:3">
      <c r="A31" s="37" t="s">
        <v>108</v>
      </c>
      <c r="B31" s="38" t="s">
        <v>109</v>
      </c>
      <c r="C31" s="38" t="s">
        <v>110</v>
      </c>
    </row>
    <row r="32" spans="1:3">
      <c r="A32" s="37" t="s">
        <v>111</v>
      </c>
      <c r="B32" s="38" t="s">
        <v>112</v>
      </c>
      <c r="C32" s="38" t="s">
        <v>113</v>
      </c>
    </row>
    <row r="33" spans="1:3">
      <c r="A33" s="37" t="s">
        <v>114</v>
      </c>
      <c r="B33" s="38" t="s">
        <v>115</v>
      </c>
      <c r="C33" s="38" t="s">
        <v>116</v>
      </c>
    </row>
    <row r="34" spans="1:3">
      <c r="A34" s="37" t="s">
        <v>117</v>
      </c>
      <c r="B34" s="38" t="s">
        <v>118</v>
      </c>
      <c r="C34" s="38" t="s">
        <v>119</v>
      </c>
    </row>
    <row r="35" spans="1:3">
      <c r="A35" s="37" t="s">
        <v>120</v>
      </c>
      <c r="B35" s="38" t="s">
        <v>121</v>
      </c>
      <c r="C35" s="38" t="s">
        <v>122</v>
      </c>
    </row>
    <row r="36" spans="1:3">
      <c r="A36" s="37" t="s">
        <v>123</v>
      </c>
      <c r="B36" s="38" t="s">
        <v>124</v>
      </c>
      <c r="C36" s="38" t="s">
        <v>125</v>
      </c>
    </row>
    <row r="37" spans="1:3">
      <c r="A37" s="37" t="s">
        <v>126</v>
      </c>
      <c r="B37" s="38" t="s">
        <v>127</v>
      </c>
      <c r="C37" s="38" t="s">
        <v>128</v>
      </c>
    </row>
    <row r="38" spans="1:3">
      <c r="A38" s="37" t="s">
        <v>129</v>
      </c>
      <c r="B38" s="38" t="s">
        <v>130</v>
      </c>
      <c r="C38" s="38" t="s">
        <v>131</v>
      </c>
    </row>
    <row r="39" spans="1:3">
      <c r="A39" s="37" t="s">
        <v>132</v>
      </c>
      <c r="B39" s="38" t="s">
        <v>133</v>
      </c>
      <c r="C39" s="38" t="s">
        <v>134</v>
      </c>
    </row>
    <row r="40" spans="1:3" ht="27.6">
      <c r="A40" s="37" t="s">
        <v>135</v>
      </c>
      <c r="B40" s="38" t="s">
        <v>136</v>
      </c>
      <c r="C40" s="38" t="s">
        <v>137</v>
      </c>
    </row>
    <row r="41" spans="1:3" ht="27.6">
      <c r="A41" s="37" t="s">
        <v>138</v>
      </c>
      <c r="B41" s="38" t="s">
        <v>139</v>
      </c>
      <c r="C41" s="38" t="s">
        <v>140</v>
      </c>
    </row>
    <row r="42" spans="1:3">
      <c r="A42" s="37" t="s">
        <v>141</v>
      </c>
      <c r="B42" s="38" t="s">
        <v>142</v>
      </c>
      <c r="C42" s="38" t="s">
        <v>143</v>
      </c>
    </row>
    <row r="43" spans="1:3">
      <c r="A43" s="37" t="s">
        <v>144</v>
      </c>
      <c r="B43" s="38" t="s">
        <v>145</v>
      </c>
      <c r="C43" s="38" t="s">
        <v>146</v>
      </c>
    </row>
    <row r="44" spans="1:3">
      <c r="A44" s="37" t="s">
        <v>147</v>
      </c>
      <c r="B44" s="38" t="s">
        <v>148</v>
      </c>
      <c r="C44" s="38" t="s">
        <v>149</v>
      </c>
    </row>
    <row r="45" spans="1:3">
      <c r="A45" s="37" t="s">
        <v>150</v>
      </c>
      <c r="B45" s="38" t="s">
        <v>151</v>
      </c>
      <c r="C45" s="38" t="s">
        <v>152</v>
      </c>
    </row>
    <row r="46" spans="1:3">
      <c r="A46" s="37" t="s">
        <v>153</v>
      </c>
      <c r="B46" s="38" t="s">
        <v>154</v>
      </c>
      <c r="C46" s="38" t="s">
        <v>155</v>
      </c>
    </row>
    <row r="47" spans="1:3">
      <c r="A47" s="21" t="s">
        <v>156</v>
      </c>
      <c r="B47" s="21" t="s">
        <v>157</v>
      </c>
      <c r="C47" s="21" t="s">
        <v>158</v>
      </c>
    </row>
    <row r="48" spans="1:3">
      <c r="A48" s="21" t="s">
        <v>159</v>
      </c>
      <c r="B48" s="21" t="s">
        <v>160</v>
      </c>
      <c r="C48" s="21" t="s">
        <v>161</v>
      </c>
    </row>
    <row r="49" spans="1:3">
      <c r="A49" s="21" t="s">
        <v>162</v>
      </c>
      <c r="B49" s="21" t="s">
        <v>163</v>
      </c>
      <c r="C49" s="21" t="s">
        <v>164</v>
      </c>
    </row>
    <row r="50" spans="1:3">
      <c r="A50" s="21" t="s">
        <v>165</v>
      </c>
      <c r="B50" s="21" t="s">
        <v>166</v>
      </c>
      <c r="C50" s="21" t="s">
        <v>167</v>
      </c>
    </row>
    <row r="51" spans="1:3">
      <c r="A51" s="21" t="s">
        <v>168</v>
      </c>
      <c r="B51" s="21" t="s">
        <v>169</v>
      </c>
      <c r="C51" s="21" t="s">
        <v>170</v>
      </c>
    </row>
    <row r="52" spans="1:3">
      <c r="A52" s="21" t="s">
        <v>171</v>
      </c>
      <c r="B52" s="21" t="s">
        <v>172</v>
      </c>
      <c r="C52" s="21" t="s">
        <v>173</v>
      </c>
    </row>
    <row r="53" spans="1:3">
      <c r="A53" s="21" t="s">
        <v>174</v>
      </c>
      <c r="B53" s="21" t="s">
        <v>175</v>
      </c>
      <c r="C53" s="21" t="s">
        <v>176</v>
      </c>
    </row>
    <row r="54" spans="1:3">
      <c r="A54" s="21" t="s">
        <v>177</v>
      </c>
      <c r="B54" s="21" t="s">
        <v>178</v>
      </c>
      <c r="C54" s="21" t="s">
        <v>179</v>
      </c>
    </row>
    <row r="55" spans="1:3">
      <c r="A55" s="21" t="s">
        <v>180</v>
      </c>
      <c r="B55" s="21" t="s">
        <v>181</v>
      </c>
      <c r="C55" s="21" t="s">
        <v>182</v>
      </c>
    </row>
    <row r="56" spans="1:3">
      <c r="A56" s="21" t="s">
        <v>183</v>
      </c>
      <c r="B56" s="21" t="s">
        <v>184</v>
      </c>
      <c r="C56" s="21" t="s">
        <v>185</v>
      </c>
    </row>
    <row r="57" spans="1:3">
      <c r="A57" s="21" t="s">
        <v>186</v>
      </c>
      <c r="B57" s="21" t="s">
        <v>187</v>
      </c>
      <c r="C57" s="21" t="s">
        <v>188</v>
      </c>
    </row>
    <row r="58" spans="1:3">
      <c r="A58" s="21" t="s">
        <v>189</v>
      </c>
      <c r="B58" s="21" t="s">
        <v>190</v>
      </c>
      <c r="C58" s="21" t="s">
        <v>191</v>
      </c>
    </row>
    <row r="59" spans="1:3">
      <c r="A59" s="21" t="s">
        <v>192</v>
      </c>
      <c r="B59" s="21" t="s">
        <v>193</v>
      </c>
      <c r="C59" s="21" t="s">
        <v>194</v>
      </c>
    </row>
    <row r="60" spans="1:3">
      <c r="A60" s="21" t="s">
        <v>195</v>
      </c>
      <c r="B60" s="21" t="s">
        <v>196</v>
      </c>
      <c r="C60" s="21" t="s">
        <v>197</v>
      </c>
    </row>
  </sheetData>
  <sheetProtection algorithmName="SHA-512" hashValue="QluBXxWq5zqaCGhbcZhM8e9fiXr19pKlh0/U4TvzLK9Wq2AgqkD6tQljY4L77t+0yshevuMdf7Z7qzw6lmkZgA==" saltValue="He1l+KGU9U6i+oBZo0cbkw==" spinCount="100000" sheet="1" scenarios="1" formatCells="0" formatColumns="0" formatRows="0" insertColumns="0" sort="0" autoFilter="0" pivotTables="0"/>
  <mergeCells count="4">
    <mergeCell ref="A1:C2"/>
    <mergeCell ref="A3:C3"/>
    <mergeCell ref="E5:F7"/>
    <mergeCell ref="E8:F8"/>
  </mergeCells>
  <hyperlinks>
    <hyperlink ref="E8" r:id="rId1" xr:uid="{B3D24818-07A1-40E2-B7DB-0C679B3896A0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1"/>
  <sheetViews>
    <sheetView workbookViewId="0">
      <pane ySplit="9" topLeftCell="A10" activePane="bottomLeft" state="frozen"/>
      <selection pane="bottomLeft" sqref="A1:XFD1048576"/>
    </sheetView>
  </sheetViews>
  <sheetFormatPr baseColWidth="10" defaultColWidth="8.796875" defaultRowHeight="13.8"/>
  <cols>
    <col min="1" max="1" width="16" customWidth="1"/>
    <col min="2" max="2" width="28" customWidth="1"/>
    <col min="3" max="3" width="19" customWidth="1"/>
    <col min="4" max="4" width="49" customWidth="1"/>
    <col min="5" max="5" width="35" customWidth="1"/>
    <col min="6" max="6" width="38" customWidth="1"/>
    <col min="7" max="7" width="28" customWidth="1"/>
    <col min="8" max="8" width="47" customWidth="1"/>
    <col min="9" max="9" width="22" customWidth="1"/>
  </cols>
  <sheetData>
    <row r="1" spans="1:9">
      <c r="A1" s="12" t="s">
        <v>198</v>
      </c>
      <c r="B1" s="12"/>
      <c r="C1" s="12"/>
      <c r="D1" s="12"/>
      <c r="E1" s="12"/>
      <c r="F1" s="12"/>
      <c r="G1" s="12"/>
      <c r="H1" s="12"/>
      <c r="I1" s="19"/>
    </row>
    <row r="2" spans="1:9">
      <c r="A2" s="12"/>
      <c r="B2" s="12"/>
      <c r="C2" s="12"/>
      <c r="D2" s="12"/>
      <c r="E2" s="12"/>
      <c r="F2" s="12"/>
      <c r="G2" s="12"/>
      <c r="H2" s="12"/>
      <c r="I2" s="19"/>
    </row>
    <row r="3" spans="1:9">
      <c r="A3" s="13" t="s">
        <v>199</v>
      </c>
      <c r="B3" s="13"/>
      <c r="C3" s="13"/>
      <c r="D3" s="13"/>
      <c r="E3" s="13"/>
      <c r="F3" s="13"/>
      <c r="G3" s="13"/>
      <c r="H3" s="13"/>
      <c r="I3" s="19"/>
    </row>
    <row r="4" spans="1:9">
      <c r="A4" s="17" t="s">
        <v>200</v>
      </c>
      <c r="B4" s="17"/>
      <c r="C4" s="17" t="s">
        <v>201</v>
      </c>
      <c r="D4" s="17"/>
      <c r="E4" s="17" t="s">
        <v>202</v>
      </c>
      <c r="F4" s="17"/>
      <c r="G4" s="17" t="s">
        <v>203</v>
      </c>
      <c r="H4" s="17"/>
      <c r="I4" s="19"/>
    </row>
    <row r="5" spans="1:9">
      <c r="A5" s="18">
        <f>COUNTIF($I$10:$I$59,"COMPLETO")</f>
        <v>1</v>
      </c>
      <c r="B5" s="18"/>
      <c r="C5" s="18">
        <f>COUNTIF('04 Fallas'!$J$10:$J$59,"COMPLETO")</f>
        <v>3</v>
      </c>
      <c r="D5" s="18"/>
      <c r="E5" s="18">
        <f>COUNTIF('05 Decisiones'!$J$10:$J$59,"FALTA INFO")+COUNTIF('05 Decisiones'!$J$10:$J$59,"REVISAR ID")+COUNTIF('05 Decisiones'!$J$10:$J$59,"ID DUPLICADO")+COUNTIF('05 Decisiones'!$J$10:$J$59,"ID NO EXISTE")+COUNTIF('05 Decisiones'!$J$10:$J$59,"COMPLETAR FALLA")+COUNTIF('05 Decisiones'!$J$10:$J$59,"OPCIÓN INVÁLIDA")+COUNTIF('05 Decisiones'!$J$10:$J$59,"ALERTA SEGURIDAD")+COUNTIF('05 Decisiones'!$J$10:$J$59,"REVISAR FALLA OCULTA")+COUNTIF('05 Decisiones'!$J$10:$J$59,"REVISAR VALIDACIÓN")+COUNTIF('05 Decisiones'!$J$10:$J$59,"RECHAZADA")+COUNTIF('05 Decisiones'!$J$10:$J$59,"EN EVALUACIÓN")</f>
        <v>2</v>
      </c>
      <c r="F5" s="18"/>
      <c r="G5" s="18">
        <f>COUNTIF('06 Plan'!K10:K59,"PLAN REGISTRADO")</f>
        <v>1</v>
      </c>
      <c r="H5" s="18"/>
      <c r="I5" s="19"/>
    </row>
    <row r="6" spans="1:9">
      <c r="A6" s="18"/>
      <c r="B6" s="18"/>
      <c r="C6" s="18"/>
      <c r="D6" s="18"/>
      <c r="E6" s="18"/>
      <c r="F6" s="18"/>
      <c r="G6" s="18"/>
      <c r="H6" s="18"/>
      <c r="I6" s="19"/>
    </row>
    <row r="7" spans="1:9">
      <c r="A7" s="16" t="s">
        <v>204</v>
      </c>
      <c r="B7" s="16"/>
      <c r="C7" s="16"/>
      <c r="D7" s="16"/>
      <c r="E7" s="16"/>
      <c r="F7" s="16"/>
      <c r="G7" s="16"/>
      <c r="H7" s="16"/>
      <c r="I7" s="19"/>
    </row>
    <row r="8" spans="1:9">
      <c r="A8" s="14" t="s">
        <v>205</v>
      </c>
      <c r="B8" s="14"/>
      <c r="C8" s="14"/>
      <c r="D8" s="14"/>
      <c r="E8" s="14"/>
      <c r="F8" s="14"/>
      <c r="G8" s="14"/>
      <c r="H8" s="14"/>
      <c r="I8" s="19"/>
    </row>
    <row r="9" spans="1:9">
      <c r="A9" s="4" t="s">
        <v>206</v>
      </c>
      <c r="B9" s="4" t="s">
        <v>207</v>
      </c>
      <c r="C9" s="4" t="s">
        <v>42</v>
      </c>
      <c r="D9" s="4" t="s">
        <v>45</v>
      </c>
      <c r="E9" s="4" t="s">
        <v>48</v>
      </c>
      <c r="F9" s="4" t="s">
        <v>51</v>
      </c>
      <c r="G9" s="4" t="s">
        <v>54</v>
      </c>
      <c r="H9" s="4" t="s">
        <v>208</v>
      </c>
      <c r="I9" s="11" t="s">
        <v>209</v>
      </c>
    </row>
    <row r="10" spans="1:9" ht="27.6">
      <c r="A10" s="6" t="s">
        <v>210</v>
      </c>
      <c r="B10" s="6" t="s">
        <v>211</v>
      </c>
      <c r="C10" s="6" t="s">
        <v>212</v>
      </c>
      <c r="D10" s="6" t="s">
        <v>213</v>
      </c>
      <c r="E10" s="6" t="s">
        <v>214</v>
      </c>
      <c r="F10" s="6" t="s">
        <v>215</v>
      </c>
      <c r="G10" s="6" t="s">
        <v>216</v>
      </c>
      <c r="H10" s="6" t="s">
        <v>217</v>
      </c>
      <c r="I10" t="str">
        <f t="shared" ref="I10:I41" si="0">IF(COUNTA(A10:H10)=0,"",IF(OR(LEN(TRIM(A10&amp;""))=0,LEN(TRIM(B10&amp;""))=0,LEN(TRIM(C10&amp;""))=0,LEN(TRIM(D10&amp;""))=0,LEN(TRIM(E10&amp;""))=0,LEN(TRIM(F10&amp;""))=0,LEN(TRIM(G10&amp;""))=0,LEN(TRIM(H10&amp;""))=0),"FALTA INFO",IF(NOT(ISTEXT(A10)),"REVISAR ID",IF(COUNTIF($A$10:$A$59,A10)&gt;1,"ID DUPLICADO","COMPLETO"))))</f>
        <v>COMPLETO</v>
      </c>
    </row>
    <row r="11" spans="1:9">
      <c r="A11" s="5"/>
      <c r="B11" s="5"/>
      <c r="C11" s="5"/>
      <c r="D11" s="5"/>
      <c r="E11" s="5"/>
      <c r="F11" s="5"/>
      <c r="G11" s="5"/>
      <c r="H11" s="5"/>
      <c r="I11" t="str">
        <f t="shared" si="0"/>
        <v/>
      </c>
    </row>
    <row r="12" spans="1:9">
      <c r="A12" s="5"/>
      <c r="B12" s="5"/>
      <c r="C12" s="5"/>
      <c r="D12" s="5"/>
      <c r="E12" s="5"/>
      <c r="F12" s="5"/>
      <c r="G12" s="5"/>
      <c r="H12" s="5"/>
      <c r="I12" t="str">
        <f t="shared" si="0"/>
        <v/>
      </c>
    </row>
    <row r="13" spans="1:9">
      <c r="A13" s="5"/>
      <c r="B13" s="5"/>
      <c r="C13" s="5"/>
      <c r="D13" s="5"/>
      <c r="E13" s="5"/>
      <c r="F13" s="5"/>
      <c r="G13" s="5"/>
      <c r="H13" s="5"/>
      <c r="I13" t="str">
        <f t="shared" si="0"/>
        <v/>
      </c>
    </row>
    <row r="14" spans="1:9">
      <c r="A14" s="5"/>
      <c r="B14" s="5"/>
      <c r="C14" s="5"/>
      <c r="D14" s="5"/>
      <c r="E14" s="5"/>
      <c r="F14" s="5"/>
      <c r="G14" s="5"/>
      <c r="H14" s="5"/>
      <c r="I14" t="str">
        <f t="shared" si="0"/>
        <v/>
      </c>
    </row>
    <row r="15" spans="1:9">
      <c r="A15" s="5"/>
      <c r="B15" s="5"/>
      <c r="C15" s="5"/>
      <c r="D15" s="5"/>
      <c r="E15" s="5"/>
      <c r="F15" s="5"/>
      <c r="G15" s="5"/>
      <c r="H15" s="5"/>
      <c r="I15" t="str">
        <f t="shared" si="0"/>
        <v/>
      </c>
    </row>
    <row r="16" spans="1:9">
      <c r="A16" s="5"/>
      <c r="B16" s="5"/>
      <c r="C16" s="5"/>
      <c r="D16" s="5"/>
      <c r="E16" s="5"/>
      <c r="F16" s="5"/>
      <c r="G16" s="5"/>
      <c r="H16" s="5"/>
      <c r="I16" t="str">
        <f t="shared" si="0"/>
        <v/>
      </c>
    </row>
    <row r="17" spans="1:9">
      <c r="A17" s="5"/>
      <c r="B17" s="5"/>
      <c r="C17" s="5"/>
      <c r="D17" s="5"/>
      <c r="E17" s="5"/>
      <c r="F17" s="5"/>
      <c r="G17" s="5"/>
      <c r="H17" s="5"/>
      <c r="I17" t="str">
        <f t="shared" si="0"/>
        <v/>
      </c>
    </row>
    <row r="18" spans="1:9">
      <c r="A18" s="5"/>
      <c r="B18" s="5"/>
      <c r="C18" s="5"/>
      <c r="D18" s="5"/>
      <c r="E18" s="5"/>
      <c r="F18" s="5"/>
      <c r="G18" s="5"/>
      <c r="H18" s="5"/>
      <c r="I18" t="str">
        <f t="shared" si="0"/>
        <v/>
      </c>
    </row>
    <row r="19" spans="1:9">
      <c r="A19" s="5"/>
      <c r="B19" s="5"/>
      <c r="C19" s="5"/>
      <c r="D19" s="5"/>
      <c r="E19" s="5"/>
      <c r="F19" s="5"/>
      <c r="G19" s="5"/>
      <c r="H19" s="5"/>
      <c r="I19" t="str">
        <f t="shared" si="0"/>
        <v/>
      </c>
    </row>
    <row r="20" spans="1:9">
      <c r="A20" s="5"/>
      <c r="B20" s="5"/>
      <c r="C20" s="5"/>
      <c r="D20" s="5"/>
      <c r="E20" s="5"/>
      <c r="F20" s="5"/>
      <c r="G20" s="5"/>
      <c r="H20" s="5"/>
      <c r="I20" t="str">
        <f t="shared" si="0"/>
        <v/>
      </c>
    </row>
    <row r="21" spans="1:9">
      <c r="A21" s="5"/>
      <c r="B21" s="5"/>
      <c r="C21" s="5"/>
      <c r="D21" s="5"/>
      <c r="E21" s="5"/>
      <c r="F21" s="5"/>
      <c r="G21" s="5"/>
      <c r="H21" s="5"/>
      <c r="I21" t="str">
        <f t="shared" si="0"/>
        <v/>
      </c>
    </row>
    <row r="22" spans="1:9">
      <c r="A22" s="5"/>
      <c r="B22" s="5"/>
      <c r="C22" s="5"/>
      <c r="D22" s="5"/>
      <c r="E22" s="5"/>
      <c r="F22" s="5"/>
      <c r="G22" s="5"/>
      <c r="H22" s="5"/>
      <c r="I22" t="str">
        <f t="shared" si="0"/>
        <v/>
      </c>
    </row>
    <row r="23" spans="1:9">
      <c r="A23" s="5"/>
      <c r="B23" s="5"/>
      <c r="C23" s="5"/>
      <c r="D23" s="5"/>
      <c r="E23" s="5"/>
      <c r="F23" s="5"/>
      <c r="G23" s="5"/>
      <c r="H23" s="5"/>
      <c r="I23" t="str">
        <f t="shared" si="0"/>
        <v/>
      </c>
    </row>
    <row r="24" spans="1:9">
      <c r="A24" s="5"/>
      <c r="B24" s="5"/>
      <c r="C24" s="5"/>
      <c r="D24" s="5"/>
      <c r="E24" s="5"/>
      <c r="F24" s="5"/>
      <c r="G24" s="5"/>
      <c r="H24" s="5"/>
      <c r="I24" t="str">
        <f t="shared" si="0"/>
        <v/>
      </c>
    </row>
    <row r="25" spans="1:9">
      <c r="A25" s="5"/>
      <c r="B25" s="5"/>
      <c r="C25" s="5"/>
      <c r="D25" s="5"/>
      <c r="E25" s="5"/>
      <c r="F25" s="5"/>
      <c r="G25" s="5"/>
      <c r="H25" s="5"/>
      <c r="I25" t="str">
        <f t="shared" si="0"/>
        <v/>
      </c>
    </row>
    <row r="26" spans="1:9">
      <c r="A26" s="5"/>
      <c r="B26" s="5"/>
      <c r="C26" s="5"/>
      <c r="D26" s="5"/>
      <c r="E26" s="5"/>
      <c r="F26" s="5"/>
      <c r="G26" s="5"/>
      <c r="H26" s="5"/>
      <c r="I26" t="str">
        <f t="shared" si="0"/>
        <v/>
      </c>
    </row>
    <row r="27" spans="1:9">
      <c r="A27" s="5"/>
      <c r="B27" s="5"/>
      <c r="C27" s="5"/>
      <c r="D27" s="5"/>
      <c r="E27" s="5"/>
      <c r="F27" s="5"/>
      <c r="G27" s="5"/>
      <c r="H27" s="5"/>
      <c r="I27" t="str">
        <f t="shared" si="0"/>
        <v/>
      </c>
    </row>
    <row r="28" spans="1:9">
      <c r="A28" s="5"/>
      <c r="B28" s="5"/>
      <c r="C28" s="5"/>
      <c r="D28" s="5"/>
      <c r="E28" s="5"/>
      <c r="F28" s="5"/>
      <c r="G28" s="5"/>
      <c r="H28" s="5"/>
      <c r="I28" t="str">
        <f t="shared" si="0"/>
        <v/>
      </c>
    </row>
    <row r="29" spans="1:9">
      <c r="A29" s="5"/>
      <c r="B29" s="5"/>
      <c r="C29" s="5"/>
      <c r="D29" s="5"/>
      <c r="E29" s="5"/>
      <c r="F29" s="5"/>
      <c r="G29" s="5"/>
      <c r="H29" s="5"/>
      <c r="I29" t="str">
        <f t="shared" si="0"/>
        <v/>
      </c>
    </row>
    <row r="30" spans="1:9">
      <c r="A30" s="5"/>
      <c r="B30" s="5"/>
      <c r="C30" s="5"/>
      <c r="D30" s="5"/>
      <c r="E30" s="5"/>
      <c r="F30" s="5"/>
      <c r="G30" s="5"/>
      <c r="H30" s="5"/>
      <c r="I30" t="str">
        <f t="shared" si="0"/>
        <v/>
      </c>
    </row>
    <row r="31" spans="1:9">
      <c r="A31" s="5"/>
      <c r="B31" s="5"/>
      <c r="C31" s="5"/>
      <c r="D31" s="5"/>
      <c r="E31" s="5"/>
      <c r="F31" s="5"/>
      <c r="G31" s="5"/>
      <c r="H31" s="5"/>
      <c r="I31" t="str">
        <f t="shared" si="0"/>
        <v/>
      </c>
    </row>
    <row r="32" spans="1:9">
      <c r="A32" s="5"/>
      <c r="B32" s="5"/>
      <c r="C32" s="5"/>
      <c r="D32" s="5"/>
      <c r="E32" s="5"/>
      <c r="F32" s="5"/>
      <c r="G32" s="5"/>
      <c r="H32" s="5"/>
      <c r="I32" t="str">
        <f t="shared" si="0"/>
        <v/>
      </c>
    </row>
    <row r="33" spans="1:9">
      <c r="A33" s="5"/>
      <c r="B33" s="5"/>
      <c r="C33" s="5"/>
      <c r="D33" s="5"/>
      <c r="E33" s="5"/>
      <c r="F33" s="5"/>
      <c r="G33" s="5"/>
      <c r="H33" s="5"/>
      <c r="I33" t="str">
        <f t="shared" si="0"/>
        <v/>
      </c>
    </row>
    <row r="34" spans="1:9">
      <c r="A34" s="5"/>
      <c r="B34" s="5"/>
      <c r="C34" s="5"/>
      <c r="D34" s="5"/>
      <c r="E34" s="5"/>
      <c r="F34" s="5"/>
      <c r="G34" s="5"/>
      <c r="H34" s="5"/>
      <c r="I34" t="str">
        <f t="shared" si="0"/>
        <v/>
      </c>
    </row>
    <row r="35" spans="1:9">
      <c r="A35" s="5"/>
      <c r="B35" s="5"/>
      <c r="C35" s="5"/>
      <c r="D35" s="5"/>
      <c r="E35" s="5"/>
      <c r="F35" s="5"/>
      <c r="G35" s="5"/>
      <c r="H35" s="5"/>
      <c r="I35" t="str">
        <f t="shared" si="0"/>
        <v/>
      </c>
    </row>
    <row r="36" spans="1:9">
      <c r="A36" s="5"/>
      <c r="B36" s="5"/>
      <c r="C36" s="5"/>
      <c r="D36" s="5"/>
      <c r="E36" s="5"/>
      <c r="F36" s="5"/>
      <c r="G36" s="5"/>
      <c r="H36" s="5"/>
      <c r="I36" t="str">
        <f t="shared" si="0"/>
        <v/>
      </c>
    </row>
    <row r="37" spans="1:9">
      <c r="A37" s="5"/>
      <c r="B37" s="5"/>
      <c r="C37" s="5"/>
      <c r="D37" s="5"/>
      <c r="E37" s="5"/>
      <c r="F37" s="5"/>
      <c r="G37" s="5"/>
      <c r="H37" s="5"/>
      <c r="I37" t="str">
        <f t="shared" si="0"/>
        <v/>
      </c>
    </row>
    <row r="38" spans="1:9">
      <c r="A38" s="5"/>
      <c r="B38" s="5"/>
      <c r="C38" s="5"/>
      <c r="D38" s="5"/>
      <c r="E38" s="5"/>
      <c r="F38" s="5"/>
      <c r="G38" s="5"/>
      <c r="H38" s="5"/>
      <c r="I38" t="str">
        <f t="shared" si="0"/>
        <v/>
      </c>
    </row>
    <row r="39" spans="1:9">
      <c r="A39" s="5"/>
      <c r="B39" s="5"/>
      <c r="C39" s="5"/>
      <c r="D39" s="5"/>
      <c r="E39" s="5"/>
      <c r="F39" s="5"/>
      <c r="G39" s="5"/>
      <c r="H39" s="5"/>
      <c r="I39" t="str">
        <f t="shared" si="0"/>
        <v/>
      </c>
    </row>
    <row r="40" spans="1:9">
      <c r="A40" s="5"/>
      <c r="B40" s="5"/>
      <c r="C40" s="5"/>
      <c r="D40" s="5"/>
      <c r="E40" s="5"/>
      <c r="F40" s="5"/>
      <c r="G40" s="5"/>
      <c r="H40" s="5"/>
      <c r="I40" t="str">
        <f t="shared" si="0"/>
        <v/>
      </c>
    </row>
    <row r="41" spans="1:9">
      <c r="A41" s="5"/>
      <c r="B41" s="5"/>
      <c r="C41" s="5"/>
      <c r="D41" s="5"/>
      <c r="E41" s="5"/>
      <c r="F41" s="5"/>
      <c r="G41" s="5"/>
      <c r="H41" s="5"/>
      <c r="I41" t="str">
        <f t="shared" si="0"/>
        <v/>
      </c>
    </row>
    <row r="42" spans="1:9">
      <c r="A42" s="5"/>
      <c r="B42" s="5"/>
      <c r="C42" s="5"/>
      <c r="D42" s="5"/>
      <c r="E42" s="5"/>
      <c r="F42" s="5"/>
      <c r="G42" s="5"/>
      <c r="H42" s="5"/>
      <c r="I42" t="str">
        <f t="shared" ref="I42:I73" si="1">IF(COUNTA(A42:H42)=0,"",IF(OR(LEN(TRIM(A42&amp;""))=0,LEN(TRIM(B42&amp;""))=0,LEN(TRIM(C42&amp;""))=0,LEN(TRIM(D42&amp;""))=0,LEN(TRIM(E42&amp;""))=0,LEN(TRIM(F42&amp;""))=0,LEN(TRIM(G42&amp;""))=0,LEN(TRIM(H42&amp;""))=0),"FALTA INFO",IF(NOT(ISTEXT(A42)),"REVISAR ID",IF(COUNTIF($A$10:$A$59,A42)&gt;1,"ID DUPLICADO","COMPLETO"))))</f>
        <v/>
      </c>
    </row>
    <row r="43" spans="1:9">
      <c r="A43" s="5"/>
      <c r="B43" s="5"/>
      <c r="C43" s="5"/>
      <c r="D43" s="5"/>
      <c r="E43" s="5"/>
      <c r="F43" s="5"/>
      <c r="G43" s="5"/>
      <c r="H43" s="5"/>
      <c r="I43" t="str">
        <f t="shared" si="1"/>
        <v/>
      </c>
    </row>
    <row r="44" spans="1:9">
      <c r="A44" s="5"/>
      <c r="B44" s="5"/>
      <c r="C44" s="5"/>
      <c r="D44" s="5"/>
      <c r="E44" s="5"/>
      <c r="F44" s="5"/>
      <c r="G44" s="5"/>
      <c r="H44" s="5"/>
      <c r="I44" t="str">
        <f t="shared" si="1"/>
        <v/>
      </c>
    </row>
    <row r="45" spans="1:9">
      <c r="A45" s="5"/>
      <c r="B45" s="5"/>
      <c r="C45" s="5"/>
      <c r="D45" s="5"/>
      <c r="E45" s="5"/>
      <c r="F45" s="5"/>
      <c r="G45" s="5"/>
      <c r="H45" s="5"/>
      <c r="I45" t="str">
        <f t="shared" si="1"/>
        <v/>
      </c>
    </row>
    <row r="46" spans="1:9">
      <c r="A46" s="5"/>
      <c r="B46" s="5"/>
      <c r="C46" s="5"/>
      <c r="D46" s="5"/>
      <c r="E46" s="5"/>
      <c r="F46" s="5"/>
      <c r="G46" s="5"/>
      <c r="H46" s="5"/>
      <c r="I46" t="str">
        <f t="shared" si="1"/>
        <v/>
      </c>
    </row>
    <row r="47" spans="1:9">
      <c r="A47" s="5"/>
      <c r="B47" s="5"/>
      <c r="C47" s="5"/>
      <c r="D47" s="5"/>
      <c r="E47" s="5"/>
      <c r="F47" s="5"/>
      <c r="G47" s="5"/>
      <c r="H47" s="5"/>
      <c r="I47" t="str">
        <f t="shared" si="1"/>
        <v/>
      </c>
    </row>
    <row r="48" spans="1:9">
      <c r="A48" s="5"/>
      <c r="B48" s="5"/>
      <c r="C48" s="5"/>
      <c r="D48" s="5"/>
      <c r="E48" s="5"/>
      <c r="F48" s="5"/>
      <c r="G48" s="5"/>
      <c r="H48" s="5"/>
      <c r="I48" t="str">
        <f t="shared" si="1"/>
        <v/>
      </c>
    </row>
    <row r="49" spans="1:9">
      <c r="A49" s="5"/>
      <c r="B49" s="5"/>
      <c r="C49" s="5"/>
      <c r="D49" s="5"/>
      <c r="E49" s="5"/>
      <c r="F49" s="5"/>
      <c r="G49" s="5"/>
      <c r="H49" s="5"/>
      <c r="I49" t="str">
        <f t="shared" si="1"/>
        <v/>
      </c>
    </row>
    <row r="50" spans="1:9">
      <c r="A50" s="5"/>
      <c r="B50" s="5"/>
      <c r="C50" s="5"/>
      <c r="D50" s="5"/>
      <c r="E50" s="5"/>
      <c r="F50" s="5"/>
      <c r="G50" s="5"/>
      <c r="H50" s="5"/>
      <c r="I50" t="str">
        <f t="shared" si="1"/>
        <v/>
      </c>
    </row>
    <row r="51" spans="1:9">
      <c r="A51" s="5"/>
      <c r="B51" s="5"/>
      <c r="C51" s="5"/>
      <c r="D51" s="5"/>
      <c r="E51" s="5"/>
      <c r="F51" s="5"/>
      <c r="G51" s="5"/>
      <c r="H51" s="5"/>
      <c r="I51" t="str">
        <f t="shared" si="1"/>
        <v/>
      </c>
    </row>
    <row r="52" spans="1:9">
      <c r="A52" s="5"/>
      <c r="B52" s="5"/>
      <c r="C52" s="5"/>
      <c r="D52" s="5"/>
      <c r="E52" s="5"/>
      <c r="F52" s="5"/>
      <c r="G52" s="5"/>
      <c r="H52" s="5"/>
      <c r="I52" t="str">
        <f t="shared" si="1"/>
        <v/>
      </c>
    </row>
    <row r="53" spans="1:9">
      <c r="A53" s="5"/>
      <c r="B53" s="5"/>
      <c r="C53" s="5"/>
      <c r="D53" s="5"/>
      <c r="E53" s="5"/>
      <c r="F53" s="5"/>
      <c r="G53" s="5"/>
      <c r="H53" s="5"/>
      <c r="I53" t="str">
        <f t="shared" si="1"/>
        <v/>
      </c>
    </row>
    <row r="54" spans="1:9">
      <c r="A54" s="5"/>
      <c r="B54" s="5"/>
      <c r="C54" s="5"/>
      <c r="D54" s="5"/>
      <c r="E54" s="5"/>
      <c r="F54" s="5"/>
      <c r="G54" s="5"/>
      <c r="H54" s="5"/>
      <c r="I54" t="str">
        <f t="shared" si="1"/>
        <v/>
      </c>
    </row>
    <row r="55" spans="1:9">
      <c r="A55" s="5"/>
      <c r="B55" s="5"/>
      <c r="C55" s="5"/>
      <c r="D55" s="5"/>
      <c r="E55" s="5"/>
      <c r="F55" s="5"/>
      <c r="G55" s="5"/>
      <c r="H55" s="5"/>
      <c r="I55" t="str">
        <f t="shared" si="1"/>
        <v/>
      </c>
    </row>
    <row r="56" spans="1:9">
      <c r="A56" s="5"/>
      <c r="B56" s="5"/>
      <c r="C56" s="5"/>
      <c r="D56" s="5"/>
      <c r="E56" s="5"/>
      <c r="F56" s="5"/>
      <c r="G56" s="5"/>
      <c r="H56" s="5"/>
      <c r="I56" t="str">
        <f t="shared" si="1"/>
        <v/>
      </c>
    </row>
    <row r="57" spans="1:9">
      <c r="A57" s="5"/>
      <c r="B57" s="5"/>
      <c r="C57" s="5"/>
      <c r="D57" s="5"/>
      <c r="E57" s="5"/>
      <c r="F57" s="5"/>
      <c r="G57" s="5"/>
      <c r="H57" s="5"/>
      <c r="I57" t="str">
        <f t="shared" si="1"/>
        <v/>
      </c>
    </row>
    <row r="58" spans="1:9">
      <c r="A58" s="5"/>
      <c r="B58" s="5"/>
      <c r="C58" s="5"/>
      <c r="D58" s="5"/>
      <c r="E58" s="5"/>
      <c r="F58" s="5"/>
      <c r="G58" s="5"/>
      <c r="H58" s="5"/>
      <c r="I58" t="str">
        <f t="shared" si="1"/>
        <v/>
      </c>
    </row>
    <row r="59" spans="1:9">
      <c r="A59" s="5"/>
      <c r="B59" s="5"/>
      <c r="C59" s="5"/>
      <c r="D59" s="5"/>
      <c r="E59" s="5"/>
      <c r="F59" s="5"/>
      <c r="G59" s="5"/>
      <c r="H59" s="5"/>
      <c r="I59" t="str">
        <f t="shared" si="1"/>
        <v/>
      </c>
    </row>
    <row r="61" spans="1:9">
      <c r="A61" s="13" t="s">
        <v>218</v>
      </c>
      <c r="B61" s="13"/>
      <c r="C61" s="13"/>
      <c r="D61" s="13"/>
      <c r="E61" s="13"/>
      <c r="F61" s="13"/>
      <c r="G61" s="13"/>
      <c r="H61" s="13"/>
      <c r="I61" s="19"/>
    </row>
  </sheetData>
  <mergeCells count="13">
    <mergeCell ref="A1:I2"/>
    <mergeCell ref="A3:I3"/>
    <mergeCell ref="A7:I7"/>
    <mergeCell ref="A8:I8"/>
    <mergeCell ref="A61:I61"/>
    <mergeCell ref="G4:I4"/>
    <mergeCell ref="G5:I6"/>
    <mergeCell ref="A4:B4"/>
    <mergeCell ref="A5:B6"/>
    <mergeCell ref="C4:D4"/>
    <mergeCell ref="C5:D6"/>
    <mergeCell ref="E4:F4"/>
    <mergeCell ref="E5:F6"/>
  </mergeCells>
  <conditionalFormatting sqref="I10:I59">
    <cfRule type="expression" dxfId="45" priority="1">
      <formula>$I10="COMPLETO"</formula>
    </cfRule>
    <cfRule type="expression" dxfId="44" priority="2">
      <formula>OR($I10="FALTA INFO",$I10="REVISAR ID")</formula>
    </cfRule>
    <cfRule type="expression" dxfId="43" priority="3">
      <formula>$I10="ID DUPLICADO"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1"/>
  <sheetViews>
    <sheetView workbookViewId="0">
      <pane ySplit="9" topLeftCell="A10" activePane="bottomLeft" state="frozen"/>
      <selection pane="bottomLeft" sqref="A1:XFD1048576"/>
    </sheetView>
  </sheetViews>
  <sheetFormatPr baseColWidth="10" defaultColWidth="8.796875" defaultRowHeight="13.8"/>
  <cols>
    <col min="1" max="2" width="16" customWidth="1"/>
    <col min="3" max="4" width="36" customWidth="1"/>
    <col min="5" max="5" width="39" customWidth="1"/>
    <col min="6" max="6" width="43" customWidth="1"/>
    <col min="7" max="7" width="20" customWidth="1"/>
    <col min="8" max="8" width="17" customWidth="1"/>
    <col min="9" max="9" width="47" customWidth="1"/>
    <col min="10" max="10" width="23" customWidth="1"/>
  </cols>
  <sheetData>
    <row r="1" spans="1:10">
      <c r="A1" s="12" t="s">
        <v>219</v>
      </c>
      <c r="B1" s="12"/>
      <c r="C1" s="12"/>
      <c r="D1" s="12"/>
      <c r="E1" s="12"/>
      <c r="F1" s="12"/>
      <c r="G1" s="12"/>
      <c r="H1" s="12"/>
      <c r="I1" s="12"/>
      <c r="J1" s="12"/>
    </row>
    <row r="2" spans="1:10">
      <c r="A2" s="12"/>
      <c r="B2" s="12"/>
      <c r="C2" s="12"/>
      <c r="D2" s="12"/>
      <c r="E2" s="12"/>
      <c r="F2" s="12"/>
      <c r="G2" s="12"/>
      <c r="H2" s="12"/>
      <c r="I2" s="12"/>
      <c r="J2" s="12"/>
    </row>
    <row r="3" spans="1:10">
      <c r="A3" s="13" t="s">
        <v>220</v>
      </c>
      <c r="B3" s="13"/>
      <c r="C3" s="13"/>
      <c r="D3" s="13"/>
      <c r="E3" s="13"/>
      <c r="F3" s="13"/>
      <c r="G3" s="13"/>
      <c r="H3" s="13"/>
      <c r="I3" s="13"/>
      <c r="J3" s="13"/>
    </row>
    <row r="4" spans="1:10">
      <c r="A4" s="17" t="s">
        <v>221</v>
      </c>
      <c r="B4" s="17"/>
      <c r="C4" s="17"/>
      <c r="D4" s="14" t="s">
        <v>222</v>
      </c>
      <c r="E4" s="14"/>
      <c r="F4" s="14"/>
      <c r="G4" s="17" t="s">
        <v>223</v>
      </c>
      <c r="H4" s="17"/>
      <c r="I4" s="17"/>
      <c r="J4" s="1" t="s">
        <v>224</v>
      </c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16" t="s">
        <v>225</v>
      </c>
      <c r="B7" s="16"/>
      <c r="C7" s="16"/>
      <c r="D7" s="16"/>
      <c r="E7" s="16"/>
      <c r="F7" s="16"/>
      <c r="G7" s="16"/>
      <c r="H7" s="16"/>
      <c r="I7" s="16"/>
      <c r="J7" s="16"/>
    </row>
    <row r="8" spans="1:10">
      <c r="A8" s="15" t="s">
        <v>226</v>
      </c>
      <c r="B8" s="15"/>
      <c r="C8" s="15"/>
      <c r="D8" s="15"/>
      <c r="E8" s="15"/>
      <c r="F8" s="15"/>
      <c r="G8" s="15"/>
      <c r="H8" s="15"/>
      <c r="I8" s="15"/>
      <c r="J8" s="15"/>
    </row>
    <row r="9" spans="1:10" ht="27.6">
      <c r="A9" s="4" t="s">
        <v>60</v>
      </c>
      <c r="B9" s="4" t="s">
        <v>206</v>
      </c>
      <c r="C9" s="4" t="s">
        <v>227</v>
      </c>
      <c r="D9" s="4" t="s">
        <v>63</v>
      </c>
      <c r="E9" s="4" t="s">
        <v>66</v>
      </c>
      <c r="F9" s="4" t="s">
        <v>228</v>
      </c>
      <c r="G9" s="4" t="s">
        <v>72</v>
      </c>
      <c r="H9" s="4" t="s">
        <v>87</v>
      </c>
      <c r="I9" s="4" t="s">
        <v>229</v>
      </c>
      <c r="J9" s="4" t="s">
        <v>132</v>
      </c>
    </row>
    <row r="10" spans="1:10" ht="27.6">
      <c r="A10" s="6" t="s">
        <v>230</v>
      </c>
      <c r="B10" s="6" t="s">
        <v>210</v>
      </c>
      <c r="C10" s="6" t="s">
        <v>231</v>
      </c>
      <c r="D10" s="6" t="s">
        <v>232</v>
      </c>
      <c r="E10" s="6" t="s">
        <v>233</v>
      </c>
      <c r="F10" s="6" t="s">
        <v>234</v>
      </c>
      <c r="G10" s="6" t="s">
        <v>81</v>
      </c>
      <c r="H10" s="6" t="s">
        <v>93</v>
      </c>
      <c r="I10" s="6" t="s">
        <v>235</v>
      </c>
      <c r="J10" s="10" t="str">
        <f>IF(COUNTA(A10:I10)=0,"",IF(OR(LEN(TRIM(A10&amp;""))=0,LEN(TRIM(B10&amp;""))=0,LEN(TRIM(C10&amp;""))=0,LEN(TRIM(D10&amp;""))=0,LEN(TRIM(E10&amp;""))=0,LEN(TRIM(F10&amp;""))=0,LEN(TRIM(G10&amp;""))=0,LEN(TRIM(H10&amp;""))=0,LEN(TRIM(I10&amp;""))=0),"FALTA INFO",IF(OR(NOT(ISTEXT(A10)),NOT(ISTEXT(B10))),"REVISAR ID",IF(COUNTIF($A$10:$A$59,A10)&gt;1,"ID DUPLICADO",IF(NOT(OR(G10="Seguridad",G10="Ambiental",G10="Operativa",G10="No operativa")),"OPCIÓN INVÁLIDA",IF(NOT(OR(H10="Evidente",H10="Oculta")),"OPCIÓN INVÁLIDA",IF(COUNTIF('03 Activos'!$A$10:$A$59,B10)=0,"ACTIVO NO EXISTE",IF(COUNTIF('03 Activos'!$A$10:$A$59,B10)&gt;1,"ID DUPLICADO",IF(INDEX('03 Activos'!$I$10:$I$59,MATCH(B10,'03 Activos'!$A$10:$A$59,0))&lt;&gt;"COMPLETO","ACTIVO INCOMPLETO","COMPLETO")))))))))</f>
        <v>COMPLETO</v>
      </c>
    </row>
    <row r="11" spans="1:10" ht="27.6">
      <c r="A11" s="6" t="s">
        <v>236</v>
      </c>
      <c r="B11" s="6" t="s">
        <v>210</v>
      </c>
      <c r="C11" s="6" t="s">
        <v>231</v>
      </c>
      <c r="D11" s="6" t="s">
        <v>237</v>
      </c>
      <c r="E11" s="6" t="s">
        <v>238</v>
      </c>
      <c r="F11" s="6" t="s">
        <v>239</v>
      </c>
      <c r="G11" s="6" t="s">
        <v>81</v>
      </c>
      <c r="H11" s="6" t="s">
        <v>93</v>
      </c>
      <c r="I11" s="6" t="s">
        <v>240</v>
      </c>
      <c r="J11" s="10" t="str">
        <f>IF(COUNTA(A11:I11)=0,"",IF(OR(LEN(TRIM(A11&amp;""))=0,LEN(TRIM(B11&amp;""))=0,LEN(TRIM(C11&amp;""))=0,LEN(TRIM(D11&amp;""))=0,LEN(TRIM(E11&amp;""))=0,LEN(TRIM(F11&amp;""))=0,LEN(TRIM(G11&amp;""))=0,LEN(TRIM(H11&amp;""))=0,LEN(TRIM(I11&amp;""))=0),"FALTA INFO",IF(OR(NOT(ISTEXT(A11)),NOT(ISTEXT(B11))),"REVISAR ID",IF(COUNTIF($A$10:$A$59,A11)&gt;1,"ID DUPLICADO",IF(NOT(OR(G11="Seguridad",G11="Ambiental",G11="Operativa",G11="No operativa")),"OPCIÓN INVÁLIDA",IF(NOT(OR(H11="Evidente",H11="Oculta")),"OPCIÓN INVÁLIDA",IF(COUNTIF('03 Activos'!$A$10:$A$59,B11)=0,"ACTIVO NO EXISTE",IF(COUNTIF('03 Activos'!$A$10:$A$59,B11)&gt;1,"ID DUPLICADO",IF(INDEX('03 Activos'!$I$10:$I$59,MATCH(B11,'03 Activos'!$A$10:$A$59,0))&lt;&gt;"COMPLETO","ACTIVO INCOMPLETO","COMPLETO")))))))))</f>
        <v>COMPLETO</v>
      </c>
    </row>
    <row r="12" spans="1:10" ht="27.6">
      <c r="A12" s="6" t="s">
        <v>241</v>
      </c>
      <c r="B12" s="6" t="s">
        <v>210</v>
      </c>
      <c r="C12" s="6" t="s">
        <v>242</v>
      </c>
      <c r="D12" s="6" t="s">
        <v>243</v>
      </c>
      <c r="E12" s="6" t="s">
        <v>244</v>
      </c>
      <c r="F12" s="6" t="s">
        <v>245</v>
      </c>
      <c r="G12" s="6" t="s">
        <v>75</v>
      </c>
      <c r="H12" s="6" t="s">
        <v>246</v>
      </c>
      <c r="I12" s="6" t="s">
        <v>247</v>
      </c>
      <c r="J12" s="10" t="str">
        <f>IF(COUNTA(A12:I12)=0,"",IF(OR(LEN(TRIM(A12&amp;""))=0,LEN(TRIM(B12&amp;""))=0,LEN(TRIM(C12&amp;""))=0,LEN(TRIM(D12&amp;""))=0,LEN(TRIM(E12&amp;""))=0,LEN(TRIM(F12&amp;""))=0,LEN(TRIM(G12&amp;""))=0,LEN(TRIM(H12&amp;""))=0,LEN(TRIM(I12&amp;""))=0),"FALTA INFO",IF(OR(NOT(ISTEXT(A12)),NOT(ISTEXT(B12))),"REVISAR ID",IF(COUNTIF($A$10:$A$59,A12)&gt;1,"ID DUPLICADO",IF(NOT(OR(G12="Seguridad",G12="Ambiental",G12="Operativa",G12="No operativa")),"OPCIÓN INVÁLIDA",IF(NOT(OR(H12="Evidente",H12="Oculta")),"OPCIÓN INVÁLIDA",IF(COUNTIF('03 Activos'!$A$10:$A$59,B12)=0,"ACTIVO NO EXISTE",IF(COUNTIF('03 Activos'!$A$10:$A$59,B12)&gt;1,"ID DUPLICADO",IF(INDEX('03 Activos'!$I$10:$I$59,MATCH(B12,'03 Activos'!$A$10:$A$59,0))&lt;&gt;"COMPLETO","ACTIVO INCOMPLETO","COMPLETO")))))))))</f>
        <v>COMPLETO</v>
      </c>
    </row>
    <row r="13" spans="1:10">
      <c r="A13" s="5"/>
      <c r="B13" s="5"/>
      <c r="C13" s="5"/>
      <c r="D13" s="5"/>
      <c r="E13" s="5"/>
      <c r="F13" s="5"/>
      <c r="G13" s="5"/>
      <c r="H13" s="5"/>
      <c r="I13" s="5"/>
      <c r="J13" s="10" t="str">
        <f>IF(COUNTA(A13:I13)=0,"",IF(OR(LEN(TRIM(A13&amp;""))=0,LEN(TRIM(B13&amp;""))=0,LEN(TRIM(C13&amp;""))=0,LEN(TRIM(D13&amp;""))=0,LEN(TRIM(E13&amp;""))=0,LEN(TRIM(F13&amp;""))=0,LEN(TRIM(G13&amp;""))=0,LEN(TRIM(H13&amp;""))=0,LEN(TRIM(I13&amp;""))=0),"FALTA INFO",IF(OR(NOT(ISTEXT(A13)),NOT(ISTEXT(B13))),"REVISAR ID",IF(COUNTIF($A$10:$A$59,A13)&gt;1,"ID DUPLICADO",IF(NOT(OR(G13="Seguridad",G13="Ambiental",G13="Operativa",G13="No operativa")),"OPCIÓN INVÁLIDA",IF(NOT(OR(H13="Evidente",H13="Oculta")),"OPCIÓN INVÁLIDA",IF(COUNTIF('03 Activos'!$A$10:$A$59,B13)=0,"ACTIVO NO EXISTE",IF(COUNTIF('03 Activos'!$A$10:$A$59,B13)&gt;1,"ID DUPLICADO",IF(INDEX('03 Activos'!$I$10:$I$59,MATCH(B13,'03 Activos'!$A$10:$A$59,0))&lt;&gt;"COMPLETO","ACTIVO INCOMPLETO","COMPLETO")))))))))</f>
        <v/>
      </c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10" t="str">
        <f>IF(COUNTA(A14:I14)=0,"",IF(OR(LEN(TRIM(A14&amp;""))=0,LEN(TRIM(B14&amp;""))=0,LEN(TRIM(C14&amp;""))=0,LEN(TRIM(D14&amp;""))=0,LEN(TRIM(E14&amp;""))=0,LEN(TRIM(F14&amp;""))=0,LEN(TRIM(G14&amp;""))=0,LEN(TRIM(H14&amp;""))=0,LEN(TRIM(I14&amp;""))=0),"FALTA INFO",IF(OR(NOT(ISTEXT(A14)),NOT(ISTEXT(B14))),"REVISAR ID",IF(COUNTIF($A$10:$A$59,A14)&gt;1,"ID DUPLICADO",IF(NOT(OR(G14="Seguridad",G14="Ambiental",G14="Operativa",G14="No operativa")),"OPCIÓN INVÁLIDA",IF(NOT(OR(H14="Evidente",H14="Oculta")),"OPCIÓN INVÁLIDA",IF(COUNTIF('03 Activos'!$A$10:$A$59,B14)=0,"ACTIVO NO EXISTE",IF(COUNTIF('03 Activos'!$A$10:$A$59,B14)&gt;1,"ID DUPLICADO",IF(INDEX('03 Activos'!$I$10:$I$59,MATCH(B14,'03 Activos'!$A$10:$A$59,0))&lt;&gt;"COMPLETO","ACTIVO INCOMPLETO","COMPLETO")))))))))</f>
        <v/>
      </c>
    </row>
    <row r="15" spans="1:10">
      <c r="A15" s="5"/>
      <c r="B15" s="5"/>
      <c r="C15" s="5"/>
      <c r="D15" s="5"/>
      <c r="E15" s="5"/>
      <c r="F15" s="5"/>
      <c r="G15" s="5"/>
      <c r="H15" s="5"/>
      <c r="I15" s="5"/>
      <c r="J15" s="10" t="str">
        <f>IF(COUNTA(A15:I15)=0,"",IF(OR(LEN(TRIM(A15&amp;""))=0,LEN(TRIM(B15&amp;""))=0,LEN(TRIM(C15&amp;""))=0,LEN(TRIM(D15&amp;""))=0,LEN(TRIM(E15&amp;""))=0,LEN(TRIM(F15&amp;""))=0,LEN(TRIM(G15&amp;""))=0,LEN(TRIM(H15&amp;""))=0,LEN(TRIM(I15&amp;""))=0),"FALTA INFO",IF(OR(NOT(ISTEXT(A15)),NOT(ISTEXT(B15))),"REVISAR ID",IF(COUNTIF($A$10:$A$59,A15)&gt;1,"ID DUPLICADO",IF(NOT(OR(G15="Seguridad",G15="Ambiental",G15="Operativa",G15="No operativa")),"OPCIÓN INVÁLIDA",IF(NOT(OR(H15="Evidente",H15="Oculta")),"OPCIÓN INVÁLIDA",IF(COUNTIF('03 Activos'!$A$10:$A$59,B15)=0,"ACTIVO NO EXISTE",IF(COUNTIF('03 Activos'!$A$10:$A$59,B15)&gt;1,"ID DUPLICADO",IF(INDEX('03 Activos'!$I$10:$I$59,MATCH(B15,'03 Activos'!$A$10:$A$59,0))&lt;&gt;"COMPLETO","ACTIVO INCOMPLETO","COMPLETO")))))))))</f>
        <v/>
      </c>
    </row>
    <row r="16" spans="1:10">
      <c r="A16" s="5"/>
      <c r="B16" s="5"/>
      <c r="C16" s="5"/>
      <c r="D16" s="5"/>
      <c r="E16" s="5"/>
      <c r="F16" s="5"/>
      <c r="G16" s="5"/>
      <c r="H16" s="5"/>
      <c r="I16" s="5"/>
      <c r="J16" s="10" t="str">
        <f>IF(COUNTA(A16:I16)=0,"",IF(OR(LEN(TRIM(A16&amp;""))=0,LEN(TRIM(B16&amp;""))=0,LEN(TRIM(C16&amp;""))=0,LEN(TRIM(D16&amp;""))=0,LEN(TRIM(E16&amp;""))=0,LEN(TRIM(F16&amp;""))=0,LEN(TRIM(G16&amp;""))=0,LEN(TRIM(H16&amp;""))=0,LEN(TRIM(I16&amp;""))=0),"FALTA INFO",IF(OR(NOT(ISTEXT(A16)),NOT(ISTEXT(B16))),"REVISAR ID",IF(COUNTIF($A$10:$A$59,A16)&gt;1,"ID DUPLICADO",IF(NOT(OR(G16="Seguridad",G16="Ambiental",G16="Operativa",G16="No operativa")),"OPCIÓN INVÁLIDA",IF(NOT(OR(H16="Evidente",H16="Oculta")),"OPCIÓN INVÁLIDA",IF(COUNTIF('03 Activos'!$A$10:$A$59,B16)=0,"ACTIVO NO EXISTE",IF(COUNTIF('03 Activos'!$A$10:$A$59,B16)&gt;1,"ID DUPLICADO",IF(INDEX('03 Activos'!$I$10:$I$59,MATCH(B16,'03 Activos'!$A$10:$A$59,0))&lt;&gt;"COMPLETO","ACTIVO INCOMPLETO","COMPLETO")))))))))</f>
        <v/>
      </c>
    </row>
    <row r="17" spans="1:10">
      <c r="A17" s="5"/>
      <c r="B17" s="5"/>
      <c r="C17" s="5"/>
      <c r="D17" s="5"/>
      <c r="E17" s="5"/>
      <c r="F17" s="5"/>
      <c r="G17" s="5"/>
      <c r="H17" s="5"/>
      <c r="I17" s="5"/>
      <c r="J17" s="10" t="str">
        <f>IF(COUNTA(A17:I17)=0,"",IF(OR(LEN(TRIM(A17&amp;""))=0,LEN(TRIM(B17&amp;""))=0,LEN(TRIM(C17&amp;""))=0,LEN(TRIM(D17&amp;""))=0,LEN(TRIM(E17&amp;""))=0,LEN(TRIM(F17&amp;""))=0,LEN(TRIM(G17&amp;""))=0,LEN(TRIM(H17&amp;""))=0,LEN(TRIM(I17&amp;""))=0),"FALTA INFO",IF(OR(NOT(ISTEXT(A17)),NOT(ISTEXT(B17))),"REVISAR ID",IF(COUNTIF($A$10:$A$59,A17)&gt;1,"ID DUPLICADO",IF(NOT(OR(G17="Seguridad",G17="Ambiental",G17="Operativa",G17="No operativa")),"OPCIÓN INVÁLIDA",IF(NOT(OR(H17="Evidente",H17="Oculta")),"OPCIÓN INVÁLIDA",IF(COUNTIF('03 Activos'!$A$10:$A$59,B17)=0,"ACTIVO NO EXISTE",IF(COUNTIF('03 Activos'!$A$10:$A$59,B17)&gt;1,"ID DUPLICADO",IF(INDEX('03 Activos'!$I$10:$I$59,MATCH(B17,'03 Activos'!$A$10:$A$59,0))&lt;&gt;"COMPLETO","ACTIVO INCOMPLETO","COMPLETO")))))))))</f>
        <v/>
      </c>
    </row>
    <row r="18" spans="1:10">
      <c r="A18" s="5"/>
      <c r="B18" s="5"/>
      <c r="C18" s="5"/>
      <c r="D18" s="5"/>
      <c r="E18" s="5"/>
      <c r="F18" s="5"/>
      <c r="G18" s="5"/>
      <c r="H18" s="5"/>
      <c r="I18" s="5"/>
      <c r="J18" s="10" t="str">
        <f>IF(COUNTA(A18:I18)=0,"",IF(OR(LEN(TRIM(A18&amp;""))=0,LEN(TRIM(B18&amp;""))=0,LEN(TRIM(C18&amp;""))=0,LEN(TRIM(D18&amp;""))=0,LEN(TRIM(E18&amp;""))=0,LEN(TRIM(F18&amp;""))=0,LEN(TRIM(G18&amp;""))=0,LEN(TRIM(H18&amp;""))=0,LEN(TRIM(I18&amp;""))=0),"FALTA INFO",IF(OR(NOT(ISTEXT(A18)),NOT(ISTEXT(B18))),"REVISAR ID",IF(COUNTIF($A$10:$A$59,A18)&gt;1,"ID DUPLICADO",IF(NOT(OR(G18="Seguridad",G18="Ambiental",G18="Operativa",G18="No operativa")),"OPCIÓN INVÁLIDA",IF(NOT(OR(H18="Evidente",H18="Oculta")),"OPCIÓN INVÁLIDA",IF(COUNTIF('03 Activos'!$A$10:$A$59,B18)=0,"ACTIVO NO EXISTE",IF(COUNTIF('03 Activos'!$A$10:$A$59,B18)&gt;1,"ID DUPLICADO",IF(INDEX('03 Activos'!$I$10:$I$59,MATCH(B18,'03 Activos'!$A$10:$A$59,0))&lt;&gt;"COMPLETO","ACTIVO INCOMPLETO","COMPLETO")))))))))</f>
        <v/>
      </c>
    </row>
    <row r="19" spans="1:10">
      <c r="A19" s="5"/>
      <c r="B19" s="5"/>
      <c r="C19" s="5"/>
      <c r="D19" s="5"/>
      <c r="E19" s="5"/>
      <c r="F19" s="5"/>
      <c r="G19" s="5"/>
      <c r="H19" s="5"/>
      <c r="I19" s="5"/>
      <c r="J19" s="10" t="str">
        <f>IF(COUNTA(A19:I19)=0,"",IF(OR(LEN(TRIM(A19&amp;""))=0,LEN(TRIM(B19&amp;""))=0,LEN(TRIM(C19&amp;""))=0,LEN(TRIM(D19&amp;""))=0,LEN(TRIM(E19&amp;""))=0,LEN(TRIM(F19&amp;""))=0,LEN(TRIM(G19&amp;""))=0,LEN(TRIM(H19&amp;""))=0,LEN(TRIM(I19&amp;""))=0),"FALTA INFO",IF(OR(NOT(ISTEXT(A19)),NOT(ISTEXT(B19))),"REVISAR ID",IF(COUNTIF($A$10:$A$59,A19)&gt;1,"ID DUPLICADO",IF(NOT(OR(G19="Seguridad",G19="Ambiental",G19="Operativa",G19="No operativa")),"OPCIÓN INVÁLIDA",IF(NOT(OR(H19="Evidente",H19="Oculta")),"OPCIÓN INVÁLIDA",IF(COUNTIF('03 Activos'!$A$10:$A$59,B19)=0,"ACTIVO NO EXISTE",IF(COUNTIF('03 Activos'!$A$10:$A$59,B19)&gt;1,"ID DUPLICADO",IF(INDEX('03 Activos'!$I$10:$I$59,MATCH(B19,'03 Activos'!$A$10:$A$59,0))&lt;&gt;"COMPLETO","ACTIVO INCOMPLETO","COMPLETO")))))))))</f>
        <v/>
      </c>
    </row>
    <row r="20" spans="1:10">
      <c r="A20" s="5"/>
      <c r="B20" s="5"/>
      <c r="C20" s="5"/>
      <c r="D20" s="5"/>
      <c r="E20" s="5"/>
      <c r="F20" s="5"/>
      <c r="G20" s="5"/>
      <c r="H20" s="5"/>
      <c r="I20" s="5"/>
      <c r="J20" s="10" t="str">
        <f>IF(COUNTA(A20:I20)=0,"",IF(OR(LEN(TRIM(A20&amp;""))=0,LEN(TRIM(B20&amp;""))=0,LEN(TRIM(C20&amp;""))=0,LEN(TRIM(D20&amp;""))=0,LEN(TRIM(E20&amp;""))=0,LEN(TRIM(F20&amp;""))=0,LEN(TRIM(G20&amp;""))=0,LEN(TRIM(H20&amp;""))=0,LEN(TRIM(I20&amp;""))=0),"FALTA INFO",IF(OR(NOT(ISTEXT(A20)),NOT(ISTEXT(B20))),"REVISAR ID",IF(COUNTIF($A$10:$A$59,A20)&gt;1,"ID DUPLICADO",IF(NOT(OR(G20="Seguridad",G20="Ambiental",G20="Operativa",G20="No operativa")),"OPCIÓN INVÁLIDA",IF(NOT(OR(H20="Evidente",H20="Oculta")),"OPCIÓN INVÁLIDA",IF(COUNTIF('03 Activos'!$A$10:$A$59,B20)=0,"ACTIVO NO EXISTE",IF(COUNTIF('03 Activos'!$A$10:$A$59,B20)&gt;1,"ID DUPLICADO",IF(INDEX('03 Activos'!$I$10:$I$59,MATCH(B20,'03 Activos'!$A$10:$A$59,0))&lt;&gt;"COMPLETO","ACTIVO INCOMPLETO","COMPLETO")))))))))</f>
        <v/>
      </c>
    </row>
    <row r="21" spans="1:10">
      <c r="A21" s="5"/>
      <c r="B21" s="5"/>
      <c r="C21" s="5"/>
      <c r="D21" s="5"/>
      <c r="E21" s="5"/>
      <c r="F21" s="5"/>
      <c r="G21" s="5"/>
      <c r="H21" s="5"/>
      <c r="I21" s="5"/>
      <c r="J21" s="10" t="str">
        <f>IF(COUNTA(A21:I21)=0,"",IF(OR(LEN(TRIM(A21&amp;""))=0,LEN(TRIM(B21&amp;""))=0,LEN(TRIM(C21&amp;""))=0,LEN(TRIM(D21&amp;""))=0,LEN(TRIM(E21&amp;""))=0,LEN(TRIM(F21&amp;""))=0,LEN(TRIM(G21&amp;""))=0,LEN(TRIM(H21&amp;""))=0,LEN(TRIM(I21&amp;""))=0),"FALTA INFO",IF(OR(NOT(ISTEXT(A21)),NOT(ISTEXT(B21))),"REVISAR ID",IF(COUNTIF($A$10:$A$59,A21)&gt;1,"ID DUPLICADO",IF(NOT(OR(G21="Seguridad",G21="Ambiental",G21="Operativa",G21="No operativa")),"OPCIÓN INVÁLIDA",IF(NOT(OR(H21="Evidente",H21="Oculta")),"OPCIÓN INVÁLIDA",IF(COUNTIF('03 Activos'!$A$10:$A$59,B21)=0,"ACTIVO NO EXISTE",IF(COUNTIF('03 Activos'!$A$10:$A$59,B21)&gt;1,"ID DUPLICADO",IF(INDEX('03 Activos'!$I$10:$I$59,MATCH(B21,'03 Activos'!$A$10:$A$59,0))&lt;&gt;"COMPLETO","ACTIVO INCOMPLETO","COMPLETO")))))))))</f>
        <v/>
      </c>
    </row>
    <row r="22" spans="1:10">
      <c r="A22" s="5"/>
      <c r="B22" s="5"/>
      <c r="C22" s="5"/>
      <c r="D22" s="5"/>
      <c r="E22" s="5"/>
      <c r="F22" s="5"/>
      <c r="G22" s="5"/>
      <c r="H22" s="5"/>
      <c r="I22" s="5"/>
      <c r="J22" s="10" t="str">
        <f>IF(COUNTA(A22:I22)=0,"",IF(OR(LEN(TRIM(A22&amp;""))=0,LEN(TRIM(B22&amp;""))=0,LEN(TRIM(C22&amp;""))=0,LEN(TRIM(D22&amp;""))=0,LEN(TRIM(E22&amp;""))=0,LEN(TRIM(F22&amp;""))=0,LEN(TRIM(G22&amp;""))=0,LEN(TRIM(H22&amp;""))=0,LEN(TRIM(I22&amp;""))=0),"FALTA INFO",IF(OR(NOT(ISTEXT(A22)),NOT(ISTEXT(B22))),"REVISAR ID",IF(COUNTIF($A$10:$A$59,A22)&gt;1,"ID DUPLICADO",IF(NOT(OR(G22="Seguridad",G22="Ambiental",G22="Operativa",G22="No operativa")),"OPCIÓN INVÁLIDA",IF(NOT(OR(H22="Evidente",H22="Oculta")),"OPCIÓN INVÁLIDA",IF(COUNTIF('03 Activos'!$A$10:$A$59,B22)=0,"ACTIVO NO EXISTE",IF(COUNTIF('03 Activos'!$A$10:$A$59,B22)&gt;1,"ID DUPLICADO",IF(INDEX('03 Activos'!$I$10:$I$59,MATCH(B22,'03 Activos'!$A$10:$A$59,0))&lt;&gt;"COMPLETO","ACTIVO INCOMPLETO","COMPLETO")))))))))</f>
        <v/>
      </c>
    </row>
    <row r="23" spans="1:10">
      <c r="A23" s="5"/>
      <c r="B23" s="5"/>
      <c r="C23" s="5"/>
      <c r="D23" s="5"/>
      <c r="E23" s="5"/>
      <c r="F23" s="5"/>
      <c r="G23" s="5"/>
      <c r="H23" s="5"/>
      <c r="I23" s="5"/>
      <c r="J23" s="10" t="str">
        <f>IF(COUNTA(A23:I23)=0,"",IF(OR(LEN(TRIM(A23&amp;""))=0,LEN(TRIM(B23&amp;""))=0,LEN(TRIM(C23&amp;""))=0,LEN(TRIM(D23&amp;""))=0,LEN(TRIM(E23&amp;""))=0,LEN(TRIM(F23&amp;""))=0,LEN(TRIM(G23&amp;""))=0,LEN(TRIM(H23&amp;""))=0,LEN(TRIM(I23&amp;""))=0),"FALTA INFO",IF(OR(NOT(ISTEXT(A23)),NOT(ISTEXT(B23))),"REVISAR ID",IF(COUNTIF($A$10:$A$59,A23)&gt;1,"ID DUPLICADO",IF(NOT(OR(G23="Seguridad",G23="Ambiental",G23="Operativa",G23="No operativa")),"OPCIÓN INVÁLIDA",IF(NOT(OR(H23="Evidente",H23="Oculta")),"OPCIÓN INVÁLIDA",IF(COUNTIF('03 Activos'!$A$10:$A$59,B23)=0,"ACTIVO NO EXISTE",IF(COUNTIF('03 Activos'!$A$10:$A$59,B23)&gt;1,"ID DUPLICADO",IF(INDEX('03 Activos'!$I$10:$I$59,MATCH(B23,'03 Activos'!$A$10:$A$59,0))&lt;&gt;"COMPLETO","ACTIVO INCOMPLETO","COMPLETO")))))))))</f>
        <v/>
      </c>
    </row>
    <row r="24" spans="1:10">
      <c r="A24" s="5"/>
      <c r="B24" s="5"/>
      <c r="C24" s="5"/>
      <c r="D24" s="5"/>
      <c r="E24" s="5"/>
      <c r="F24" s="5"/>
      <c r="G24" s="5"/>
      <c r="H24" s="5"/>
      <c r="I24" s="5"/>
      <c r="J24" s="10" t="str">
        <f>IF(COUNTA(A24:I24)=0,"",IF(OR(LEN(TRIM(A24&amp;""))=0,LEN(TRIM(B24&amp;""))=0,LEN(TRIM(C24&amp;""))=0,LEN(TRIM(D24&amp;""))=0,LEN(TRIM(E24&amp;""))=0,LEN(TRIM(F24&amp;""))=0,LEN(TRIM(G24&amp;""))=0,LEN(TRIM(H24&amp;""))=0,LEN(TRIM(I24&amp;""))=0),"FALTA INFO",IF(OR(NOT(ISTEXT(A24)),NOT(ISTEXT(B24))),"REVISAR ID",IF(COUNTIF($A$10:$A$59,A24)&gt;1,"ID DUPLICADO",IF(NOT(OR(G24="Seguridad",G24="Ambiental",G24="Operativa",G24="No operativa")),"OPCIÓN INVÁLIDA",IF(NOT(OR(H24="Evidente",H24="Oculta")),"OPCIÓN INVÁLIDA",IF(COUNTIF('03 Activos'!$A$10:$A$59,B24)=0,"ACTIVO NO EXISTE",IF(COUNTIF('03 Activos'!$A$10:$A$59,B24)&gt;1,"ID DUPLICADO",IF(INDEX('03 Activos'!$I$10:$I$59,MATCH(B24,'03 Activos'!$A$10:$A$59,0))&lt;&gt;"COMPLETO","ACTIVO INCOMPLETO","COMPLETO")))))))))</f>
        <v/>
      </c>
    </row>
    <row r="25" spans="1:10">
      <c r="A25" s="5"/>
      <c r="B25" s="5"/>
      <c r="C25" s="5"/>
      <c r="D25" s="5"/>
      <c r="E25" s="5"/>
      <c r="F25" s="5"/>
      <c r="G25" s="5"/>
      <c r="H25" s="5"/>
      <c r="I25" s="5"/>
      <c r="J25" s="10" t="str">
        <f>IF(COUNTA(A25:I25)=0,"",IF(OR(LEN(TRIM(A25&amp;""))=0,LEN(TRIM(B25&amp;""))=0,LEN(TRIM(C25&amp;""))=0,LEN(TRIM(D25&amp;""))=0,LEN(TRIM(E25&amp;""))=0,LEN(TRIM(F25&amp;""))=0,LEN(TRIM(G25&amp;""))=0,LEN(TRIM(H25&amp;""))=0,LEN(TRIM(I25&amp;""))=0),"FALTA INFO",IF(OR(NOT(ISTEXT(A25)),NOT(ISTEXT(B25))),"REVISAR ID",IF(COUNTIF($A$10:$A$59,A25)&gt;1,"ID DUPLICADO",IF(NOT(OR(G25="Seguridad",G25="Ambiental",G25="Operativa",G25="No operativa")),"OPCIÓN INVÁLIDA",IF(NOT(OR(H25="Evidente",H25="Oculta")),"OPCIÓN INVÁLIDA",IF(COUNTIF('03 Activos'!$A$10:$A$59,B25)=0,"ACTIVO NO EXISTE",IF(COUNTIF('03 Activos'!$A$10:$A$59,B25)&gt;1,"ID DUPLICADO",IF(INDEX('03 Activos'!$I$10:$I$59,MATCH(B25,'03 Activos'!$A$10:$A$59,0))&lt;&gt;"COMPLETO","ACTIVO INCOMPLETO","COMPLETO")))))))))</f>
        <v/>
      </c>
    </row>
    <row r="26" spans="1:10">
      <c r="A26" s="5"/>
      <c r="B26" s="5"/>
      <c r="C26" s="5"/>
      <c r="D26" s="5"/>
      <c r="E26" s="5"/>
      <c r="F26" s="5"/>
      <c r="G26" s="5"/>
      <c r="H26" s="5"/>
      <c r="I26" s="5"/>
      <c r="J26" s="10" t="str">
        <f>IF(COUNTA(A26:I26)=0,"",IF(OR(LEN(TRIM(A26&amp;""))=0,LEN(TRIM(B26&amp;""))=0,LEN(TRIM(C26&amp;""))=0,LEN(TRIM(D26&amp;""))=0,LEN(TRIM(E26&amp;""))=0,LEN(TRIM(F26&amp;""))=0,LEN(TRIM(G26&amp;""))=0,LEN(TRIM(H26&amp;""))=0,LEN(TRIM(I26&amp;""))=0),"FALTA INFO",IF(OR(NOT(ISTEXT(A26)),NOT(ISTEXT(B26))),"REVISAR ID",IF(COUNTIF($A$10:$A$59,A26)&gt;1,"ID DUPLICADO",IF(NOT(OR(G26="Seguridad",G26="Ambiental",G26="Operativa",G26="No operativa")),"OPCIÓN INVÁLIDA",IF(NOT(OR(H26="Evidente",H26="Oculta")),"OPCIÓN INVÁLIDA",IF(COUNTIF('03 Activos'!$A$10:$A$59,B26)=0,"ACTIVO NO EXISTE",IF(COUNTIF('03 Activos'!$A$10:$A$59,B26)&gt;1,"ID DUPLICADO",IF(INDEX('03 Activos'!$I$10:$I$59,MATCH(B26,'03 Activos'!$A$10:$A$59,0))&lt;&gt;"COMPLETO","ACTIVO INCOMPLETO","COMPLETO")))))))))</f>
        <v/>
      </c>
    </row>
    <row r="27" spans="1:10">
      <c r="A27" s="5"/>
      <c r="B27" s="5"/>
      <c r="C27" s="5"/>
      <c r="D27" s="5"/>
      <c r="E27" s="5"/>
      <c r="F27" s="5"/>
      <c r="G27" s="5"/>
      <c r="H27" s="5"/>
      <c r="I27" s="5"/>
      <c r="J27" s="10" t="str">
        <f>IF(COUNTA(A27:I27)=0,"",IF(OR(LEN(TRIM(A27&amp;""))=0,LEN(TRIM(B27&amp;""))=0,LEN(TRIM(C27&amp;""))=0,LEN(TRIM(D27&amp;""))=0,LEN(TRIM(E27&amp;""))=0,LEN(TRIM(F27&amp;""))=0,LEN(TRIM(G27&amp;""))=0,LEN(TRIM(H27&amp;""))=0,LEN(TRIM(I27&amp;""))=0),"FALTA INFO",IF(OR(NOT(ISTEXT(A27)),NOT(ISTEXT(B27))),"REVISAR ID",IF(COUNTIF($A$10:$A$59,A27)&gt;1,"ID DUPLICADO",IF(NOT(OR(G27="Seguridad",G27="Ambiental",G27="Operativa",G27="No operativa")),"OPCIÓN INVÁLIDA",IF(NOT(OR(H27="Evidente",H27="Oculta")),"OPCIÓN INVÁLIDA",IF(COUNTIF('03 Activos'!$A$10:$A$59,B27)=0,"ACTIVO NO EXISTE",IF(COUNTIF('03 Activos'!$A$10:$A$59,B27)&gt;1,"ID DUPLICADO",IF(INDEX('03 Activos'!$I$10:$I$59,MATCH(B27,'03 Activos'!$A$10:$A$59,0))&lt;&gt;"COMPLETO","ACTIVO INCOMPLETO","COMPLETO")))))))))</f>
        <v/>
      </c>
    </row>
    <row r="28" spans="1:10">
      <c r="A28" s="5"/>
      <c r="B28" s="5"/>
      <c r="C28" s="5"/>
      <c r="D28" s="5"/>
      <c r="E28" s="5"/>
      <c r="F28" s="5"/>
      <c r="G28" s="5"/>
      <c r="H28" s="5"/>
      <c r="I28" s="5"/>
      <c r="J28" s="10" t="str">
        <f>IF(COUNTA(A28:I28)=0,"",IF(OR(LEN(TRIM(A28&amp;""))=0,LEN(TRIM(B28&amp;""))=0,LEN(TRIM(C28&amp;""))=0,LEN(TRIM(D28&amp;""))=0,LEN(TRIM(E28&amp;""))=0,LEN(TRIM(F28&amp;""))=0,LEN(TRIM(G28&amp;""))=0,LEN(TRIM(H28&amp;""))=0,LEN(TRIM(I28&amp;""))=0),"FALTA INFO",IF(OR(NOT(ISTEXT(A28)),NOT(ISTEXT(B28))),"REVISAR ID",IF(COUNTIF($A$10:$A$59,A28)&gt;1,"ID DUPLICADO",IF(NOT(OR(G28="Seguridad",G28="Ambiental",G28="Operativa",G28="No operativa")),"OPCIÓN INVÁLIDA",IF(NOT(OR(H28="Evidente",H28="Oculta")),"OPCIÓN INVÁLIDA",IF(COUNTIF('03 Activos'!$A$10:$A$59,B28)=0,"ACTIVO NO EXISTE",IF(COUNTIF('03 Activos'!$A$10:$A$59,B28)&gt;1,"ID DUPLICADO",IF(INDEX('03 Activos'!$I$10:$I$59,MATCH(B28,'03 Activos'!$A$10:$A$59,0))&lt;&gt;"COMPLETO","ACTIVO INCOMPLETO","COMPLETO")))))))))</f>
        <v/>
      </c>
    </row>
    <row r="29" spans="1:10">
      <c r="A29" s="5"/>
      <c r="B29" s="5"/>
      <c r="C29" s="5"/>
      <c r="D29" s="5"/>
      <c r="E29" s="5"/>
      <c r="F29" s="5"/>
      <c r="G29" s="5"/>
      <c r="H29" s="5"/>
      <c r="I29" s="5"/>
      <c r="J29" s="10" t="str">
        <f>IF(COUNTA(A29:I29)=0,"",IF(OR(LEN(TRIM(A29&amp;""))=0,LEN(TRIM(B29&amp;""))=0,LEN(TRIM(C29&amp;""))=0,LEN(TRIM(D29&amp;""))=0,LEN(TRIM(E29&amp;""))=0,LEN(TRIM(F29&amp;""))=0,LEN(TRIM(G29&amp;""))=0,LEN(TRIM(H29&amp;""))=0,LEN(TRIM(I29&amp;""))=0),"FALTA INFO",IF(OR(NOT(ISTEXT(A29)),NOT(ISTEXT(B29))),"REVISAR ID",IF(COUNTIF($A$10:$A$59,A29)&gt;1,"ID DUPLICADO",IF(NOT(OR(G29="Seguridad",G29="Ambiental",G29="Operativa",G29="No operativa")),"OPCIÓN INVÁLIDA",IF(NOT(OR(H29="Evidente",H29="Oculta")),"OPCIÓN INVÁLIDA",IF(COUNTIF('03 Activos'!$A$10:$A$59,B29)=0,"ACTIVO NO EXISTE",IF(COUNTIF('03 Activos'!$A$10:$A$59,B29)&gt;1,"ID DUPLICADO",IF(INDEX('03 Activos'!$I$10:$I$59,MATCH(B29,'03 Activos'!$A$10:$A$59,0))&lt;&gt;"COMPLETO","ACTIVO INCOMPLETO","COMPLETO")))))))))</f>
        <v/>
      </c>
    </row>
    <row r="30" spans="1:10">
      <c r="A30" s="5"/>
      <c r="B30" s="5"/>
      <c r="C30" s="5"/>
      <c r="D30" s="5"/>
      <c r="E30" s="5"/>
      <c r="F30" s="5"/>
      <c r="G30" s="5"/>
      <c r="H30" s="5"/>
      <c r="I30" s="5"/>
      <c r="J30" s="10" t="str">
        <f>IF(COUNTA(A30:I30)=0,"",IF(OR(LEN(TRIM(A30&amp;""))=0,LEN(TRIM(B30&amp;""))=0,LEN(TRIM(C30&amp;""))=0,LEN(TRIM(D30&amp;""))=0,LEN(TRIM(E30&amp;""))=0,LEN(TRIM(F30&amp;""))=0,LEN(TRIM(G30&amp;""))=0,LEN(TRIM(H30&amp;""))=0,LEN(TRIM(I30&amp;""))=0),"FALTA INFO",IF(OR(NOT(ISTEXT(A30)),NOT(ISTEXT(B30))),"REVISAR ID",IF(COUNTIF($A$10:$A$59,A30)&gt;1,"ID DUPLICADO",IF(NOT(OR(G30="Seguridad",G30="Ambiental",G30="Operativa",G30="No operativa")),"OPCIÓN INVÁLIDA",IF(NOT(OR(H30="Evidente",H30="Oculta")),"OPCIÓN INVÁLIDA",IF(COUNTIF('03 Activos'!$A$10:$A$59,B30)=0,"ACTIVO NO EXISTE",IF(COUNTIF('03 Activos'!$A$10:$A$59,B30)&gt;1,"ID DUPLICADO",IF(INDEX('03 Activos'!$I$10:$I$59,MATCH(B30,'03 Activos'!$A$10:$A$59,0))&lt;&gt;"COMPLETO","ACTIVO INCOMPLETO","COMPLETO")))))))))</f>
        <v/>
      </c>
    </row>
    <row r="31" spans="1:10">
      <c r="A31" s="5"/>
      <c r="B31" s="5"/>
      <c r="C31" s="5"/>
      <c r="D31" s="5"/>
      <c r="E31" s="5"/>
      <c r="F31" s="5"/>
      <c r="G31" s="5"/>
      <c r="H31" s="5"/>
      <c r="I31" s="5"/>
      <c r="J31" s="10" t="str">
        <f>IF(COUNTA(A31:I31)=0,"",IF(OR(LEN(TRIM(A31&amp;""))=0,LEN(TRIM(B31&amp;""))=0,LEN(TRIM(C31&amp;""))=0,LEN(TRIM(D31&amp;""))=0,LEN(TRIM(E31&amp;""))=0,LEN(TRIM(F31&amp;""))=0,LEN(TRIM(G31&amp;""))=0,LEN(TRIM(H31&amp;""))=0,LEN(TRIM(I31&amp;""))=0),"FALTA INFO",IF(OR(NOT(ISTEXT(A31)),NOT(ISTEXT(B31))),"REVISAR ID",IF(COUNTIF($A$10:$A$59,A31)&gt;1,"ID DUPLICADO",IF(NOT(OR(G31="Seguridad",G31="Ambiental",G31="Operativa",G31="No operativa")),"OPCIÓN INVÁLIDA",IF(NOT(OR(H31="Evidente",H31="Oculta")),"OPCIÓN INVÁLIDA",IF(COUNTIF('03 Activos'!$A$10:$A$59,B31)=0,"ACTIVO NO EXISTE",IF(COUNTIF('03 Activos'!$A$10:$A$59,B31)&gt;1,"ID DUPLICADO",IF(INDEX('03 Activos'!$I$10:$I$59,MATCH(B31,'03 Activos'!$A$10:$A$59,0))&lt;&gt;"COMPLETO","ACTIVO INCOMPLETO","COMPLETO")))))))))</f>
        <v/>
      </c>
    </row>
    <row r="32" spans="1:10">
      <c r="A32" s="5"/>
      <c r="B32" s="5"/>
      <c r="C32" s="5"/>
      <c r="D32" s="5"/>
      <c r="E32" s="5"/>
      <c r="F32" s="5"/>
      <c r="G32" s="5"/>
      <c r="H32" s="5"/>
      <c r="I32" s="5"/>
      <c r="J32" s="10" t="str">
        <f>IF(COUNTA(A32:I32)=0,"",IF(OR(LEN(TRIM(A32&amp;""))=0,LEN(TRIM(B32&amp;""))=0,LEN(TRIM(C32&amp;""))=0,LEN(TRIM(D32&amp;""))=0,LEN(TRIM(E32&amp;""))=0,LEN(TRIM(F32&amp;""))=0,LEN(TRIM(G32&amp;""))=0,LEN(TRIM(H32&amp;""))=0,LEN(TRIM(I32&amp;""))=0),"FALTA INFO",IF(OR(NOT(ISTEXT(A32)),NOT(ISTEXT(B32))),"REVISAR ID",IF(COUNTIF($A$10:$A$59,A32)&gt;1,"ID DUPLICADO",IF(NOT(OR(G32="Seguridad",G32="Ambiental",G32="Operativa",G32="No operativa")),"OPCIÓN INVÁLIDA",IF(NOT(OR(H32="Evidente",H32="Oculta")),"OPCIÓN INVÁLIDA",IF(COUNTIF('03 Activos'!$A$10:$A$59,B32)=0,"ACTIVO NO EXISTE",IF(COUNTIF('03 Activos'!$A$10:$A$59,B32)&gt;1,"ID DUPLICADO",IF(INDEX('03 Activos'!$I$10:$I$59,MATCH(B32,'03 Activos'!$A$10:$A$59,0))&lt;&gt;"COMPLETO","ACTIVO INCOMPLETO","COMPLETO")))))))))</f>
        <v/>
      </c>
    </row>
    <row r="33" spans="1:10">
      <c r="A33" s="5"/>
      <c r="B33" s="5"/>
      <c r="C33" s="5"/>
      <c r="D33" s="5"/>
      <c r="E33" s="5"/>
      <c r="F33" s="5"/>
      <c r="G33" s="5"/>
      <c r="H33" s="5"/>
      <c r="I33" s="5"/>
      <c r="J33" s="10" t="str">
        <f>IF(COUNTA(A33:I33)=0,"",IF(OR(LEN(TRIM(A33&amp;""))=0,LEN(TRIM(B33&amp;""))=0,LEN(TRIM(C33&amp;""))=0,LEN(TRIM(D33&amp;""))=0,LEN(TRIM(E33&amp;""))=0,LEN(TRIM(F33&amp;""))=0,LEN(TRIM(G33&amp;""))=0,LEN(TRIM(H33&amp;""))=0,LEN(TRIM(I33&amp;""))=0),"FALTA INFO",IF(OR(NOT(ISTEXT(A33)),NOT(ISTEXT(B33))),"REVISAR ID",IF(COUNTIF($A$10:$A$59,A33)&gt;1,"ID DUPLICADO",IF(NOT(OR(G33="Seguridad",G33="Ambiental",G33="Operativa",G33="No operativa")),"OPCIÓN INVÁLIDA",IF(NOT(OR(H33="Evidente",H33="Oculta")),"OPCIÓN INVÁLIDA",IF(COUNTIF('03 Activos'!$A$10:$A$59,B33)=0,"ACTIVO NO EXISTE",IF(COUNTIF('03 Activos'!$A$10:$A$59,B33)&gt;1,"ID DUPLICADO",IF(INDEX('03 Activos'!$I$10:$I$59,MATCH(B33,'03 Activos'!$A$10:$A$59,0))&lt;&gt;"COMPLETO","ACTIVO INCOMPLETO","COMPLETO")))))))))</f>
        <v/>
      </c>
    </row>
    <row r="34" spans="1:10">
      <c r="A34" s="5"/>
      <c r="B34" s="5"/>
      <c r="C34" s="5"/>
      <c r="D34" s="5"/>
      <c r="E34" s="5"/>
      <c r="F34" s="5"/>
      <c r="G34" s="5"/>
      <c r="H34" s="5"/>
      <c r="I34" s="5"/>
      <c r="J34" s="10" t="str">
        <f>IF(COUNTA(A34:I34)=0,"",IF(OR(LEN(TRIM(A34&amp;""))=0,LEN(TRIM(B34&amp;""))=0,LEN(TRIM(C34&amp;""))=0,LEN(TRIM(D34&amp;""))=0,LEN(TRIM(E34&amp;""))=0,LEN(TRIM(F34&amp;""))=0,LEN(TRIM(G34&amp;""))=0,LEN(TRIM(H34&amp;""))=0,LEN(TRIM(I34&amp;""))=0),"FALTA INFO",IF(OR(NOT(ISTEXT(A34)),NOT(ISTEXT(B34))),"REVISAR ID",IF(COUNTIF($A$10:$A$59,A34)&gt;1,"ID DUPLICADO",IF(NOT(OR(G34="Seguridad",G34="Ambiental",G34="Operativa",G34="No operativa")),"OPCIÓN INVÁLIDA",IF(NOT(OR(H34="Evidente",H34="Oculta")),"OPCIÓN INVÁLIDA",IF(COUNTIF('03 Activos'!$A$10:$A$59,B34)=0,"ACTIVO NO EXISTE",IF(COUNTIF('03 Activos'!$A$10:$A$59,B34)&gt;1,"ID DUPLICADO",IF(INDEX('03 Activos'!$I$10:$I$59,MATCH(B34,'03 Activos'!$A$10:$A$59,0))&lt;&gt;"COMPLETO","ACTIVO INCOMPLETO","COMPLETO")))))))))</f>
        <v/>
      </c>
    </row>
    <row r="35" spans="1:10">
      <c r="A35" s="5"/>
      <c r="B35" s="5"/>
      <c r="C35" s="5"/>
      <c r="D35" s="5"/>
      <c r="E35" s="5"/>
      <c r="F35" s="5"/>
      <c r="G35" s="5"/>
      <c r="H35" s="5"/>
      <c r="I35" s="5"/>
      <c r="J35" s="10" t="str">
        <f>IF(COUNTA(A35:I35)=0,"",IF(OR(LEN(TRIM(A35&amp;""))=0,LEN(TRIM(B35&amp;""))=0,LEN(TRIM(C35&amp;""))=0,LEN(TRIM(D35&amp;""))=0,LEN(TRIM(E35&amp;""))=0,LEN(TRIM(F35&amp;""))=0,LEN(TRIM(G35&amp;""))=0,LEN(TRIM(H35&amp;""))=0,LEN(TRIM(I35&amp;""))=0),"FALTA INFO",IF(OR(NOT(ISTEXT(A35)),NOT(ISTEXT(B35))),"REVISAR ID",IF(COUNTIF($A$10:$A$59,A35)&gt;1,"ID DUPLICADO",IF(NOT(OR(G35="Seguridad",G35="Ambiental",G35="Operativa",G35="No operativa")),"OPCIÓN INVÁLIDA",IF(NOT(OR(H35="Evidente",H35="Oculta")),"OPCIÓN INVÁLIDA",IF(COUNTIF('03 Activos'!$A$10:$A$59,B35)=0,"ACTIVO NO EXISTE",IF(COUNTIF('03 Activos'!$A$10:$A$59,B35)&gt;1,"ID DUPLICADO",IF(INDEX('03 Activos'!$I$10:$I$59,MATCH(B35,'03 Activos'!$A$10:$A$59,0))&lt;&gt;"COMPLETO","ACTIVO INCOMPLETO","COMPLETO")))))))))</f>
        <v/>
      </c>
    </row>
    <row r="36" spans="1:10">
      <c r="A36" s="5"/>
      <c r="B36" s="5"/>
      <c r="C36" s="5"/>
      <c r="D36" s="5"/>
      <c r="E36" s="5"/>
      <c r="F36" s="5"/>
      <c r="G36" s="5"/>
      <c r="H36" s="5"/>
      <c r="I36" s="5"/>
      <c r="J36" s="10" t="str">
        <f>IF(COUNTA(A36:I36)=0,"",IF(OR(LEN(TRIM(A36&amp;""))=0,LEN(TRIM(B36&amp;""))=0,LEN(TRIM(C36&amp;""))=0,LEN(TRIM(D36&amp;""))=0,LEN(TRIM(E36&amp;""))=0,LEN(TRIM(F36&amp;""))=0,LEN(TRIM(G36&amp;""))=0,LEN(TRIM(H36&amp;""))=0,LEN(TRIM(I36&amp;""))=0),"FALTA INFO",IF(OR(NOT(ISTEXT(A36)),NOT(ISTEXT(B36))),"REVISAR ID",IF(COUNTIF($A$10:$A$59,A36)&gt;1,"ID DUPLICADO",IF(NOT(OR(G36="Seguridad",G36="Ambiental",G36="Operativa",G36="No operativa")),"OPCIÓN INVÁLIDA",IF(NOT(OR(H36="Evidente",H36="Oculta")),"OPCIÓN INVÁLIDA",IF(COUNTIF('03 Activos'!$A$10:$A$59,B36)=0,"ACTIVO NO EXISTE",IF(COUNTIF('03 Activos'!$A$10:$A$59,B36)&gt;1,"ID DUPLICADO",IF(INDEX('03 Activos'!$I$10:$I$59,MATCH(B36,'03 Activos'!$A$10:$A$59,0))&lt;&gt;"COMPLETO","ACTIVO INCOMPLETO","COMPLETO")))))))))</f>
        <v/>
      </c>
    </row>
    <row r="37" spans="1:10">
      <c r="A37" s="5"/>
      <c r="B37" s="5"/>
      <c r="C37" s="5"/>
      <c r="D37" s="5"/>
      <c r="E37" s="5"/>
      <c r="F37" s="5"/>
      <c r="G37" s="5"/>
      <c r="H37" s="5"/>
      <c r="I37" s="5"/>
      <c r="J37" s="10" t="str">
        <f>IF(COUNTA(A37:I37)=0,"",IF(OR(LEN(TRIM(A37&amp;""))=0,LEN(TRIM(B37&amp;""))=0,LEN(TRIM(C37&amp;""))=0,LEN(TRIM(D37&amp;""))=0,LEN(TRIM(E37&amp;""))=0,LEN(TRIM(F37&amp;""))=0,LEN(TRIM(G37&amp;""))=0,LEN(TRIM(H37&amp;""))=0,LEN(TRIM(I37&amp;""))=0),"FALTA INFO",IF(OR(NOT(ISTEXT(A37)),NOT(ISTEXT(B37))),"REVISAR ID",IF(COUNTIF($A$10:$A$59,A37)&gt;1,"ID DUPLICADO",IF(NOT(OR(G37="Seguridad",G37="Ambiental",G37="Operativa",G37="No operativa")),"OPCIÓN INVÁLIDA",IF(NOT(OR(H37="Evidente",H37="Oculta")),"OPCIÓN INVÁLIDA",IF(COUNTIF('03 Activos'!$A$10:$A$59,B37)=0,"ACTIVO NO EXISTE",IF(COUNTIF('03 Activos'!$A$10:$A$59,B37)&gt;1,"ID DUPLICADO",IF(INDEX('03 Activos'!$I$10:$I$59,MATCH(B37,'03 Activos'!$A$10:$A$59,0))&lt;&gt;"COMPLETO","ACTIVO INCOMPLETO","COMPLETO")))))))))</f>
        <v/>
      </c>
    </row>
    <row r="38" spans="1:10">
      <c r="A38" s="5"/>
      <c r="B38" s="5"/>
      <c r="C38" s="5"/>
      <c r="D38" s="5"/>
      <c r="E38" s="5"/>
      <c r="F38" s="5"/>
      <c r="G38" s="5"/>
      <c r="H38" s="5"/>
      <c r="I38" s="5"/>
      <c r="J38" s="10" t="str">
        <f>IF(COUNTA(A38:I38)=0,"",IF(OR(LEN(TRIM(A38&amp;""))=0,LEN(TRIM(B38&amp;""))=0,LEN(TRIM(C38&amp;""))=0,LEN(TRIM(D38&amp;""))=0,LEN(TRIM(E38&amp;""))=0,LEN(TRIM(F38&amp;""))=0,LEN(TRIM(G38&amp;""))=0,LEN(TRIM(H38&amp;""))=0,LEN(TRIM(I38&amp;""))=0),"FALTA INFO",IF(OR(NOT(ISTEXT(A38)),NOT(ISTEXT(B38))),"REVISAR ID",IF(COUNTIF($A$10:$A$59,A38)&gt;1,"ID DUPLICADO",IF(NOT(OR(G38="Seguridad",G38="Ambiental",G38="Operativa",G38="No operativa")),"OPCIÓN INVÁLIDA",IF(NOT(OR(H38="Evidente",H38="Oculta")),"OPCIÓN INVÁLIDA",IF(COUNTIF('03 Activos'!$A$10:$A$59,B38)=0,"ACTIVO NO EXISTE",IF(COUNTIF('03 Activos'!$A$10:$A$59,B38)&gt;1,"ID DUPLICADO",IF(INDEX('03 Activos'!$I$10:$I$59,MATCH(B38,'03 Activos'!$A$10:$A$59,0))&lt;&gt;"COMPLETO","ACTIVO INCOMPLETO","COMPLETO")))))))))</f>
        <v/>
      </c>
    </row>
    <row r="39" spans="1:10">
      <c r="A39" s="5"/>
      <c r="B39" s="5"/>
      <c r="C39" s="5"/>
      <c r="D39" s="5"/>
      <c r="E39" s="5"/>
      <c r="F39" s="5"/>
      <c r="G39" s="5"/>
      <c r="H39" s="5"/>
      <c r="I39" s="5"/>
      <c r="J39" s="10" t="str">
        <f>IF(COUNTA(A39:I39)=0,"",IF(OR(LEN(TRIM(A39&amp;""))=0,LEN(TRIM(B39&amp;""))=0,LEN(TRIM(C39&amp;""))=0,LEN(TRIM(D39&amp;""))=0,LEN(TRIM(E39&amp;""))=0,LEN(TRIM(F39&amp;""))=0,LEN(TRIM(G39&amp;""))=0,LEN(TRIM(H39&amp;""))=0,LEN(TRIM(I39&amp;""))=0),"FALTA INFO",IF(OR(NOT(ISTEXT(A39)),NOT(ISTEXT(B39))),"REVISAR ID",IF(COUNTIF($A$10:$A$59,A39)&gt;1,"ID DUPLICADO",IF(NOT(OR(G39="Seguridad",G39="Ambiental",G39="Operativa",G39="No operativa")),"OPCIÓN INVÁLIDA",IF(NOT(OR(H39="Evidente",H39="Oculta")),"OPCIÓN INVÁLIDA",IF(COUNTIF('03 Activos'!$A$10:$A$59,B39)=0,"ACTIVO NO EXISTE",IF(COUNTIF('03 Activos'!$A$10:$A$59,B39)&gt;1,"ID DUPLICADO",IF(INDEX('03 Activos'!$I$10:$I$59,MATCH(B39,'03 Activos'!$A$10:$A$59,0))&lt;&gt;"COMPLETO","ACTIVO INCOMPLETO","COMPLETO")))))))))</f>
        <v/>
      </c>
    </row>
    <row r="40" spans="1:10">
      <c r="A40" s="5"/>
      <c r="B40" s="5"/>
      <c r="C40" s="5"/>
      <c r="D40" s="5"/>
      <c r="E40" s="5"/>
      <c r="F40" s="5"/>
      <c r="G40" s="5"/>
      <c r="H40" s="5"/>
      <c r="I40" s="5"/>
      <c r="J40" s="10" t="str">
        <f>IF(COUNTA(A40:I40)=0,"",IF(OR(LEN(TRIM(A40&amp;""))=0,LEN(TRIM(B40&amp;""))=0,LEN(TRIM(C40&amp;""))=0,LEN(TRIM(D40&amp;""))=0,LEN(TRIM(E40&amp;""))=0,LEN(TRIM(F40&amp;""))=0,LEN(TRIM(G40&amp;""))=0,LEN(TRIM(H40&amp;""))=0,LEN(TRIM(I40&amp;""))=0),"FALTA INFO",IF(OR(NOT(ISTEXT(A40)),NOT(ISTEXT(B40))),"REVISAR ID",IF(COUNTIF($A$10:$A$59,A40)&gt;1,"ID DUPLICADO",IF(NOT(OR(G40="Seguridad",G40="Ambiental",G40="Operativa",G40="No operativa")),"OPCIÓN INVÁLIDA",IF(NOT(OR(H40="Evidente",H40="Oculta")),"OPCIÓN INVÁLIDA",IF(COUNTIF('03 Activos'!$A$10:$A$59,B40)=0,"ACTIVO NO EXISTE",IF(COUNTIF('03 Activos'!$A$10:$A$59,B40)&gt;1,"ID DUPLICADO",IF(INDEX('03 Activos'!$I$10:$I$59,MATCH(B40,'03 Activos'!$A$10:$A$59,0))&lt;&gt;"COMPLETO","ACTIVO INCOMPLETO","COMPLETO")))))))))</f>
        <v/>
      </c>
    </row>
    <row r="41" spans="1:10">
      <c r="A41" s="5"/>
      <c r="B41" s="5"/>
      <c r="C41" s="5"/>
      <c r="D41" s="5"/>
      <c r="E41" s="5"/>
      <c r="F41" s="5"/>
      <c r="G41" s="5"/>
      <c r="H41" s="5"/>
      <c r="I41" s="5"/>
      <c r="J41" s="10" t="str">
        <f>IF(COUNTA(A41:I41)=0,"",IF(OR(LEN(TRIM(A41&amp;""))=0,LEN(TRIM(B41&amp;""))=0,LEN(TRIM(C41&amp;""))=0,LEN(TRIM(D41&amp;""))=0,LEN(TRIM(E41&amp;""))=0,LEN(TRIM(F41&amp;""))=0,LEN(TRIM(G41&amp;""))=0,LEN(TRIM(H41&amp;""))=0,LEN(TRIM(I41&amp;""))=0),"FALTA INFO",IF(OR(NOT(ISTEXT(A41)),NOT(ISTEXT(B41))),"REVISAR ID",IF(COUNTIF($A$10:$A$59,A41)&gt;1,"ID DUPLICADO",IF(NOT(OR(G41="Seguridad",G41="Ambiental",G41="Operativa",G41="No operativa")),"OPCIÓN INVÁLIDA",IF(NOT(OR(H41="Evidente",H41="Oculta")),"OPCIÓN INVÁLIDA",IF(COUNTIF('03 Activos'!$A$10:$A$59,B41)=0,"ACTIVO NO EXISTE",IF(COUNTIF('03 Activos'!$A$10:$A$59,B41)&gt;1,"ID DUPLICADO",IF(INDEX('03 Activos'!$I$10:$I$59,MATCH(B41,'03 Activos'!$A$10:$A$59,0))&lt;&gt;"COMPLETO","ACTIVO INCOMPLETO","COMPLETO")))))))))</f>
        <v/>
      </c>
    </row>
    <row r="42" spans="1:10">
      <c r="A42" s="5"/>
      <c r="B42" s="5"/>
      <c r="C42" s="5"/>
      <c r="D42" s="5"/>
      <c r="E42" s="5"/>
      <c r="F42" s="5"/>
      <c r="G42" s="5"/>
      <c r="H42" s="5"/>
      <c r="I42" s="5"/>
      <c r="J42" s="10" t="str">
        <f>IF(COUNTA(A42:I42)=0,"",IF(OR(LEN(TRIM(A42&amp;""))=0,LEN(TRIM(B42&amp;""))=0,LEN(TRIM(C42&amp;""))=0,LEN(TRIM(D42&amp;""))=0,LEN(TRIM(E42&amp;""))=0,LEN(TRIM(F42&amp;""))=0,LEN(TRIM(G42&amp;""))=0,LEN(TRIM(H42&amp;""))=0,LEN(TRIM(I42&amp;""))=0),"FALTA INFO",IF(OR(NOT(ISTEXT(A42)),NOT(ISTEXT(B42))),"REVISAR ID",IF(COUNTIF($A$10:$A$59,A42)&gt;1,"ID DUPLICADO",IF(NOT(OR(G42="Seguridad",G42="Ambiental",G42="Operativa",G42="No operativa")),"OPCIÓN INVÁLIDA",IF(NOT(OR(H42="Evidente",H42="Oculta")),"OPCIÓN INVÁLIDA",IF(COUNTIF('03 Activos'!$A$10:$A$59,B42)=0,"ACTIVO NO EXISTE",IF(COUNTIF('03 Activos'!$A$10:$A$59,B42)&gt;1,"ID DUPLICADO",IF(INDEX('03 Activos'!$I$10:$I$59,MATCH(B42,'03 Activos'!$A$10:$A$59,0))&lt;&gt;"COMPLETO","ACTIVO INCOMPLETO","COMPLETO")))))))))</f>
        <v/>
      </c>
    </row>
    <row r="43" spans="1:10">
      <c r="A43" s="5"/>
      <c r="B43" s="5"/>
      <c r="C43" s="5"/>
      <c r="D43" s="5"/>
      <c r="E43" s="5"/>
      <c r="F43" s="5"/>
      <c r="G43" s="5"/>
      <c r="H43" s="5"/>
      <c r="I43" s="5"/>
      <c r="J43" s="10" t="str">
        <f>IF(COUNTA(A43:I43)=0,"",IF(OR(LEN(TRIM(A43&amp;""))=0,LEN(TRIM(B43&amp;""))=0,LEN(TRIM(C43&amp;""))=0,LEN(TRIM(D43&amp;""))=0,LEN(TRIM(E43&amp;""))=0,LEN(TRIM(F43&amp;""))=0,LEN(TRIM(G43&amp;""))=0,LEN(TRIM(H43&amp;""))=0,LEN(TRIM(I43&amp;""))=0),"FALTA INFO",IF(OR(NOT(ISTEXT(A43)),NOT(ISTEXT(B43))),"REVISAR ID",IF(COUNTIF($A$10:$A$59,A43)&gt;1,"ID DUPLICADO",IF(NOT(OR(G43="Seguridad",G43="Ambiental",G43="Operativa",G43="No operativa")),"OPCIÓN INVÁLIDA",IF(NOT(OR(H43="Evidente",H43="Oculta")),"OPCIÓN INVÁLIDA",IF(COUNTIF('03 Activos'!$A$10:$A$59,B43)=0,"ACTIVO NO EXISTE",IF(COUNTIF('03 Activos'!$A$10:$A$59,B43)&gt;1,"ID DUPLICADO",IF(INDEX('03 Activos'!$I$10:$I$59,MATCH(B43,'03 Activos'!$A$10:$A$59,0))&lt;&gt;"COMPLETO","ACTIVO INCOMPLETO","COMPLETO")))))))))</f>
        <v/>
      </c>
    </row>
    <row r="44" spans="1:10">
      <c r="A44" s="5"/>
      <c r="B44" s="5"/>
      <c r="C44" s="5"/>
      <c r="D44" s="5"/>
      <c r="E44" s="5"/>
      <c r="F44" s="5"/>
      <c r="G44" s="5"/>
      <c r="H44" s="5"/>
      <c r="I44" s="5"/>
      <c r="J44" s="10" t="str">
        <f>IF(COUNTA(A44:I44)=0,"",IF(OR(LEN(TRIM(A44&amp;""))=0,LEN(TRIM(B44&amp;""))=0,LEN(TRIM(C44&amp;""))=0,LEN(TRIM(D44&amp;""))=0,LEN(TRIM(E44&amp;""))=0,LEN(TRIM(F44&amp;""))=0,LEN(TRIM(G44&amp;""))=0,LEN(TRIM(H44&amp;""))=0,LEN(TRIM(I44&amp;""))=0),"FALTA INFO",IF(OR(NOT(ISTEXT(A44)),NOT(ISTEXT(B44))),"REVISAR ID",IF(COUNTIF($A$10:$A$59,A44)&gt;1,"ID DUPLICADO",IF(NOT(OR(G44="Seguridad",G44="Ambiental",G44="Operativa",G44="No operativa")),"OPCIÓN INVÁLIDA",IF(NOT(OR(H44="Evidente",H44="Oculta")),"OPCIÓN INVÁLIDA",IF(COUNTIF('03 Activos'!$A$10:$A$59,B44)=0,"ACTIVO NO EXISTE",IF(COUNTIF('03 Activos'!$A$10:$A$59,B44)&gt;1,"ID DUPLICADO",IF(INDEX('03 Activos'!$I$10:$I$59,MATCH(B44,'03 Activos'!$A$10:$A$59,0))&lt;&gt;"COMPLETO","ACTIVO INCOMPLETO","COMPLETO")))))))))</f>
        <v/>
      </c>
    </row>
    <row r="45" spans="1:10">
      <c r="A45" s="5"/>
      <c r="B45" s="5"/>
      <c r="C45" s="5"/>
      <c r="D45" s="5"/>
      <c r="E45" s="5"/>
      <c r="F45" s="5"/>
      <c r="G45" s="5"/>
      <c r="H45" s="5"/>
      <c r="I45" s="5"/>
      <c r="J45" s="10" t="str">
        <f>IF(COUNTA(A45:I45)=0,"",IF(OR(LEN(TRIM(A45&amp;""))=0,LEN(TRIM(B45&amp;""))=0,LEN(TRIM(C45&amp;""))=0,LEN(TRIM(D45&amp;""))=0,LEN(TRIM(E45&amp;""))=0,LEN(TRIM(F45&amp;""))=0,LEN(TRIM(G45&amp;""))=0,LEN(TRIM(H45&amp;""))=0,LEN(TRIM(I45&amp;""))=0),"FALTA INFO",IF(OR(NOT(ISTEXT(A45)),NOT(ISTEXT(B45))),"REVISAR ID",IF(COUNTIF($A$10:$A$59,A45)&gt;1,"ID DUPLICADO",IF(NOT(OR(G45="Seguridad",G45="Ambiental",G45="Operativa",G45="No operativa")),"OPCIÓN INVÁLIDA",IF(NOT(OR(H45="Evidente",H45="Oculta")),"OPCIÓN INVÁLIDA",IF(COUNTIF('03 Activos'!$A$10:$A$59,B45)=0,"ACTIVO NO EXISTE",IF(COUNTIF('03 Activos'!$A$10:$A$59,B45)&gt;1,"ID DUPLICADO",IF(INDEX('03 Activos'!$I$10:$I$59,MATCH(B45,'03 Activos'!$A$10:$A$59,0))&lt;&gt;"COMPLETO","ACTIVO INCOMPLETO","COMPLETO")))))))))</f>
        <v/>
      </c>
    </row>
    <row r="46" spans="1:10">
      <c r="A46" s="5"/>
      <c r="B46" s="5"/>
      <c r="C46" s="5"/>
      <c r="D46" s="5"/>
      <c r="E46" s="5"/>
      <c r="F46" s="5"/>
      <c r="G46" s="5"/>
      <c r="H46" s="5"/>
      <c r="I46" s="5"/>
      <c r="J46" s="10" t="str">
        <f>IF(COUNTA(A46:I46)=0,"",IF(OR(LEN(TRIM(A46&amp;""))=0,LEN(TRIM(B46&amp;""))=0,LEN(TRIM(C46&amp;""))=0,LEN(TRIM(D46&amp;""))=0,LEN(TRIM(E46&amp;""))=0,LEN(TRIM(F46&amp;""))=0,LEN(TRIM(G46&amp;""))=0,LEN(TRIM(H46&amp;""))=0,LEN(TRIM(I46&amp;""))=0),"FALTA INFO",IF(OR(NOT(ISTEXT(A46)),NOT(ISTEXT(B46))),"REVISAR ID",IF(COUNTIF($A$10:$A$59,A46)&gt;1,"ID DUPLICADO",IF(NOT(OR(G46="Seguridad",G46="Ambiental",G46="Operativa",G46="No operativa")),"OPCIÓN INVÁLIDA",IF(NOT(OR(H46="Evidente",H46="Oculta")),"OPCIÓN INVÁLIDA",IF(COUNTIF('03 Activos'!$A$10:$A$59,B46)=0,"ACTIVO NO EXISTE",IF(COUNTIF('03 Activos'!$A$10:$A$59,B46)&gt;1,"ID DUPLICADO",IF(INDEX('03 Activos'!$I$10:$I$59,MATCH(B46,'03 Activos'!$A$10:$A$59,0))&lt;&gt;"COMPLETO","ACTIVO INCOMPLETO","COMPLETO")))))))))</f>
        <v/>
      </c>
    </row>
    <row r="47" spans="1:10">
      <c r="A47" s="5"/>
      <c r="B47" s="5"/>
      <c r="C47" s="5"/>
      <c r="D47" s="5"/>
      <c r="E47" s="5"/>
      <c r="F47" s="5"/>
      <c r="G47" s="5"/>
      <c r="H47" s="5"/>
      <c r="I47" s="5"/>
      <c r="J47" s="10" t="str">
        <f>IF(COUNTA(A47:I47)=0,"",IF(OR(LEN(TRIM(A47&amp;""))=0,LEN(TRIM(B47&amp;""))=0,LEN(TRIM(C47&amp;""))=0,LEN(TRIM(D47&amp;""))=0,LEN(TRIM(E47&amp;""))=0,LEN(TRIM(F47&amp;""))=0,LEN(TRIM(G47&amp;""))=0,LEN(TRIM(H47&amp;""))=0,LEN(TRIM(I47&amp;""))=0),"FALTA INFO",IF(OR(NOT(ISTEXT(A47)),NOT(ISTEXT(B47))),"REVISAR ID",IF(COUNTIF($A$10:$A$59,A47)&gt;1,"ID DUPLICADO",IF(NOT(OR(G47="Seguridad",G47="Ambiental",G47="Operativa",G47="No operativa")),"OPCIÓN INVÁLIDA",IF(NOT(OR(H47="Evidente",H47="Oculta")),"OPCIÓN INVÁLIDA",IF(COUNTIF('03 Activos'!$A$10:$A$59,B47)=0,"ACTIVO NO EXISTE",IF(COUNTIF('03 Activos'!$A$10:$A$59,B47)&gt;1,"ID DUPLICADO",IF(INDEX('03 Activos'!$I$10:$I$59,MATCH(B47,'03 Activos'!$A$10:$A$59,0))&lt;&gt;"COMPLETO","ACTIVO INCOMPLETO","COMPLETO")))))))))</f>
        <v/>
      </c>
    </row>
    <row r="48" spans="1:10">
      <c r="A48" s="5"/>
      <c r="B48" s="5"/>
      <c r="C48" s="5"/>
      <c r="D48" s="5"/>
      <c r="E48" s="5"/>
      <c r="F48" s="5"/>
      <c r="G48" s="5"/>
      <c r="H48" s="5"/>
      <c r="I48" s="5"/>
      <c r="J48" s="10" t="str">
        <f>IF(COUNTA(A48:I48)=0,"",IF(OR(LEN(TRIM(A48&amp;""))=0,LEN(TRIM(B48&amp;""))=0,LEN(TRIM(C48&amp;""))=0,LEN(TRIM(D48&amp;""))=0,LEN(TRIM(E48&amp;""))=0,LEN(TRIM(F48&amp;""))=0,LEN(TRIM(G48&amp;""))=0,LEN(TRIM(H48&amp;""))=0,LEN(TRIM(I48&amp;""))=0),"FALTA INFO",IF(OR(NOT(ISTEXT(A48)),NOT(ISTEXT(B48))),"REVISAR ID",IF(COUNTIF($A$10:$A$59,A48)&gt;1,"ID DUPLICADO",IF(NOT(OR(G48="Seguridad",G48="Ambiental",G48="Operativa",G48="No operativa")),"OPCIÓN INVÁLIDA",IF(NOT(OR(H48="Evidente",H48="Oculta")),"OPCIÓN INVÁLIDA",IF(COUNTIF('03 Activos'!$A$10:$A$59,B48)=0,"ACTIVO NO EXISTE",IF(COUNTIF('03 Activos'!$A$10:$A$59,B48)&gt;1,"ID DUPLICADO",IF(INDEX('03 Activos'!$I$10:$I$59,MATCH(B48,'03 Activos'!$A$10:$A$59,0))&lt;&gt;"COMPLETO","ACTIVO INCOMPLETO","COMPLETO")))))))))</f>
        <v/>
      </c>
    </row>
    <row r="49" spans="1:10">
      <c r="A49" s="5"/>
      <c r="B49" s="5"/>
      <c r="C49" s="5"/>
      <c r="D49" s="5"/>
      <c r="E49" s="5"/>
      <c r="F49" s="5"/>
      <c r="G49" s="5"/>
      <c r="H49" s="5"/>
      <c r="I49" s="5"/>
      <c r="J49" s="10" t="str">
        <f>IF(COUNTA(A49:I49)=0,"",IF(OR(LEN(TRIM(A49&amp;""))=0,LEN(TRIM(B49&amp;""))=0,LEN(TRIM(C49&amp;""))=0,LEN(TRIM(D49&amp;""))=0,LEN(TRIM(E49&amp;""))=0,LEN(TRIM(F49&amp;""))=0,LEN(TRIM(G49&amp;""))=0,LEN(TRIM(H49&amp;""))=0,LEN(TRIM(I49&amp;""))=0),"FALTA INFO",IF(OR(NOT(ISTEXT(A49)),NOT(ISTEXT(B49))),"REVISAR ID",IF(COUNTIF($A$10:$A$59,A49)&gt;1,"ID DUPLICADO",IF(NOT(OR(G49="Seguridad",G49="Ambiental",G49="Operativa",G49="No operativa")),"OPCIÓN INVÁLIDA",IF(NOT(OR(H49="Evidente",H49="Oculta")),"OPCIÓN INVÁLIDA",IF(COUNTIF('03 Activos'!$A$10:$A$59,B49)=0,"ACTIVO NO EXISTE",IF(COUNTIF('03 Activos'!$A$10:$A$59,B49)&gt;1,"ID DUPLICADO",IF(INDEX('03 Activos'!$I$10:$I$59,MATCH(B49,'03 Activos'!$A$10:$A$59,0))&lt;&gt;"COMPLETO","ACTIVO INCOMPLETO","COMPLETO")))))))))</f>
        <v/>
      </c>
    </row>
    <row r="50" spans="1:10">
      <c r="A50" s="5"/>
      <c r="B50" s="5"/>
      <c r="C50" s="5"/>
      <c r="D50" s="5"/>
      <c r="E50" s="5"/>
      <c r="F50" s="5"/>
      <c r="G50" s="5"/>
      <c r="H50" s="5"/>
      <c r="I50" s="5"/>
      <c r="J50" s="10" t="str">
        <f>IF(COUNTA(A50:I50)=0,"",IF(OR(LEN(TRIM(A50&amp;""))=0,LEN(TRIM(B50&amp;""))=0,LEN(TRIM(C50&amp;""))=0,LEN(TRIM(D50&amp;""))=0,LEN(TRIM(E50&amp;""))=0,LEN(TRIM(F50&amp;""))=0,LEN(TRIM(G50&amp;""))=0,LEN(TRIM(H50&amp;""))=0,LEN(TRIM(I50&amp;""))=0),"FALTA INFO",IF(OR(NOT(ISTEXT(A50)),NOT(ISTEXT(B50))),"REVISAR ID",IF(COUNTIF($A$10:$A$59,A50)&gt;1,"ID DUPLICADO",IF(NOT(OR(G50="Seguridad",G50="Ambiental",G50="Operativa",G50="No operativa")),"OPCIÓN INVÁLIDA",IF(NOT(OR(H50="Evidente",H50="Oculta")),"OPCIÓN INVÁLIDA",IF(COUNTIF('03 Activos'!$A$10:$A$59,B50)=0,"ACTIVO NO EXISTE",IF(COUNTIF('03 Activos'!$A$10:$A$59,B50)&gt;1,"ID DUPLICADO",IF(INDEX('03 Activos'!$I$10:$I$59,MATCH(B50,'03 Activos'!$A$10:$A$59,0))&lt;&gt;"COMPLETO","ACTIVO INCOMPLETO","COMPLETO")))))))))</f>
        <v/>
      </c>
    </row>
    <row r="51" spans="1:10">
      <c r="A51" s="5"/>
      <c r="B51" s="5"/>
      <c r="C51" s="5"/>
      <c r="D51" s="5"/>
      <c r="E51" s="5"/>
      <c r="F51" s="5"/>
      <c r="G51" s="5"/>
      <c r="H51" s="5"/>
      <c r="I51" s="5"/>
      <c r="J51" s="10" t="str">
        <f>IF(COUNTA(A51:I51)=0,"",IF(OR(LEN(TRIM(A51&amp;""))=0,LEN(TRIM(B51&amp;""))=0,LEN(TRIM(C51&amp;""))=0,LEN(TRIM(D51&amp;""))=0,LEN(TRIM(E51&amp;""))=0,LEN(TRIM(F51&amp;""))=0,LEN(TRIM(G51&amp;""))=0,LEN(TRIM(H51&amp;""))=0,LEN(TRIM(I51&amp;""))=0),"FALTA INFO",IF(OR(NOT(ISTEXT(A51)),NOT(ISTEXT(B51))),"REVISAR ID",IF(COUNTIF($A$10:$A$59,A51)&gt;1,"ID DUPLICADO",IF(NOT(OR(G51="Seguridad",G51="Ambiental",G51="Operativa",G51="No operativa")),"OPCIÓN INVÁLIDA",IF(NOT(OR(H51="Evidente",H51="Oculta")),"OPCIÓN INVÁLIDA",IF(COUNTIF('03 Activos'!$A$10:$A$59,B51)=0,"ACTIVO NO EXISTE",IF(COUNTIF('03 Activos'!$A$10:$A$59,B51)&gt;1,"ID DUPLICADO",IF(INDEX('03 Activos'!$I$10:$I$59,MATCH(B51,'03 Activos'!$A$10:$A$59,0))&lt;&gt;"COMPLETO","ACTIVO INCOMPLETO","COMPLETO")))))))))</f>
        <v/>
      </c>
    </row>
    <row r="52" spans="1:10">
      <c r="A52" s="5"/>
      <c r="B52" s="5"/>
      <c r="C52" s="5"/>
      <c r="D52" s="5"/>
      <c r="E52" s="5"/>
      <c r="F52" s="5"/>
      <c r="G52" s="5"/>
      <c r="H52" s="5"/>
      <c r="I52" s="5"/>
      <c r="J52" s="10" t="str">
        <f>IF(COUNTA(A52:I52)=0,"",IF(OR(LEN(TRIM(A52&amp;""))=0,LEN(TRIM(B52&amp;""))=0,LEN(TRIM(C52&amp;""))=0,LEN(TRIM(D52&amp;""))=0,LEN(TRIM(E52&amp;""))=0,LEN(TRIM(F52&amp;""))=0,LEN(TRIM(G52&amp;""))=0,LEN(TRIM(H52&amp;""))=0,LEN(TRIM(I52&amp;""))=0),"FALTA INFO",IF(OR(NOT(ISTEXT(A52)),NOT(ISTEXT(B52))),"REVISAR ID",IF(COUNTIF($A$10:$A$59,A52)&gt;1,"ID DUPLICADO",IF(NOT(OR(G52="Seguridad",G52="Ambiental",G52="Operativa",G52="No operativa")),"OPCIÓN INVÁLIDA",IF(NOT(OR(H52="Evidente",H52="Oculta")),"OPCIÓN INVÁLIDA",IF(COUNTIF('03 Activos'!$A$10:$A$59,B52)=0,"ACTIVO NO EXISTE",IF(COUNTIF('03 Activos'!$A$10:$A$59,B52)&gt;1,"ID DUPLICADO",IF(INDEX('03 Activos'!$I$10:$I$59,MATCH(B52,'03 Activos'!$A$10:$A$59,0))&lt;&gt;"COMPLETO","ACTIVO INCOMPLETO","COMPLETO")))))))))</f>
        <v/>
      </c>
    </row>
    <row r="53" spans="1:10">
      <c r="A53" s="5"/>
      <c r="B53" s="5"/>
      <c r="C53" s="5"/>
      <c r="D53" s="5"/>
      <c r="E53" s="5"/>
      <c r="F53" s="5"/>
      <c r="G53" s="5"/>
      <c r="H53" s="5"/>
      <c r="I53" s="5"/>
      <c r="J53" s="10" t="str">
        <f>IF(COUNTA(A53:I53)=0,"",IF(OR(LEN(TRIM(A53&amp;""))=0,LEN(TRIM(B53&amp;""))=0,LEN(TRIM(C53&amp;""))=0,LEN(TRIM(D53&amp;""))=0,LEN(TRIM(E53&amp;""))=0,LEN(TRIM(F53&amp;""))=0,LEN(TRIM(G53&amp;""))=0,LEN(TRIM(H53&amp;""))=0,LEN(TRIM(I53&amp;""))=0),"FALTA INFO",IF(OR(NOT(ISTEXT(A53)),NOT(ISTEXT(B53))),"REVISAR ID",IF(COUNTIF($A$10:$A$59,A53)&gt;1,"ID DUPLICADO",IF(NOT(OR(G53="Seguridad",G53="Ambiental",G53="Operativa",G53="No operativa")),"OPCIÓN INVÁLIDA",IF(NOT(OR(H53="Evidente",H53="Oculta")),"OPCIÓN INVÁLIDA",IF(COUNTIF('03 Activos'!$A$10:$A$59,B53)=0,"ACTIVO NO EXISTE",IF(COUNTIF('03 Activos'!$A$10:$A$59,B53)&gt;1,"ID DUPLICADO",IF(INDEX('03 Activos'!$I$10:$I$59,MATCH(B53,'03 Activos'!$A$10:$A$59,0))&lt;&gt;"COMPLETO","ACTIVO INCOMPLETO","COMPLETO")))))))))</f>
        <v/>
      </c>
    </row>
    <row r="54" spans="1:10">
      <c r="A54" s="5"/>
      <c r="B54" s="5"/>
      <c r="C54" s="5"/>
      <c r="D54" s="5"/>
      <c r="E54" s="5"/>
      <c r="F54" s="5"/>
      <c r="G54" s="5"/>
      <c r="H54" s="5"/>
      <c r="I54" s="5"/>
      <c r="J54" s="10" t="str">
        <f>IF(COUNTA(A54:I54)=0,"",IF(OR(LEN(TRIM(A54&amp;""))=0,LEN(TRIM(B54&amp;""))=0,LEN(TRIM(C54&amp;""))=0,LEN(TRIM(D54&amp;""))=0,LEN(TRIM(E54&amp;""))=0,LEN(TRIM(F54&amp;""))=0,LEN(TRIM(G54&amp;""))=0,LEN(TRIM(H54&amp;""))=0,LEN(TRIM(I54&amp;""))=0),"FALTA INFO",IF(OR(NOT(ISTEXT(A54)),NOT(ISTEXT(B54))),"REVISAR ID",IF(COUNTIF($A$10:$A$59,A54)&gt;1,"ID DUPLICADO",IF(NOT(OR(G54="Seguridad",G54="Ambiental",G54="Operativa",G54="No operativa")),"OPCIÓN INVÁLIDA",IF(NOT(OR(H54="Evidente",H54="Oculta")),"OPCIÓN INVÁLIDA",IF(COUNTIF('03 Activos'!$A$10:$A$59,B54)=0,"ACTIVO NO EXISTE",IF(COUNTIF('03 Activos'!$A$10:$A$59,B54)&gt;1,"ID DUPLICADO",IF(INDEX('03 Activos'!$I$10:$I$59,MATCH(B54,'03 Activos'!$A$10:$A$59,0))&lt;&gt;"COMPLETO","ACTIVO INCOMPLETO","COMPLETO")))))))))</f>
        <v/>
      </c>
    </row>
    <row r="55" spans="1:10">
      <c r="A55" s="5"/>
      <c r="B55" s="5"/>
      <c r="C55" s="5"/>
      <c r="D55" s="5"/>
      <c r="E55" s="5"/>
      <c r="F55" s="5"/>
      <c r="G55" s="5"/>
      <c r="H55" s="5"/>
      <c r="I55" s="5"/>
      <c r="J55" s="10" t="str">
        <f>IF(COUNTA(A55:I55)=0,"",IF(OR(LEN(TRIM(A55&amp;""))=0,LEN(TRIM(B55&amp;""))=0,LEN(TRIM(C55&amp;""))=0,LEN(TRIM(D55&amp;""))=0,LEN(TRIM(E55&amp;""))=0,LEN(TRIM(F55&amp;""))=0,LEN(TRIM(G55&amp;""))=0,LEN(TRIM(H55&amp;""))=0,LEN(TRIM(I55&amp;""))=0),"FALTA INFO",IF(OR(NOT(ISTEXT(A55)),NOT(ISTEXT(B55))),"REVISAR ID",IF(COUNTIF($A$10:$A$59,A55)&gt;1,"ID DUPLICADO",IF(NOT(OR(G55="Seguridad",G55="Ambiental",G55="Operativa",G55="No operativa")),"OPCIÓN INVÁLIDA",IF(NOT(OR(H55="Evidente",H55="Oculta")),"OPCIÓN INVÁLIDA",IF(COUNTIF('03 Activos'!$A$10:$A$59,B55)=0,"ACTIVO NO EXISTE",IF(COUNTIF('03 Activos'!$A$10:$A$59,B55)&gt;1,"ID DUPLICADO",IF(INDEX('03 Activos'!$I$10:$I$59,MATCH(B55,'03 Activos'!$A$10:$A$59,0))&lt;&gt;"COMPLETO","ACTIVO INCOMPLETO","COMPLETO")))))))))</f>
        <v/>
      </c>
    </row>
    <row r="56" spans="1:10">
      <c r="A56" s="5"/>
      <c r="B56" s="5"/>
      <c r="C56" s="5"/>
      <c r="D56" s="5"/>
      <c r="E56" s="5"/>
      <c r="F56" s="5"/>
      <c r="G56" s="5"/>
      <c r="H56" s="5"/>
      <c r="I56" s="5"/>
      <c r="J56" s="10" t="str">
        <f>IF(COUNTA(A56:I56)=0,"",IF(OR(LEN(TRIM(A56&amp;""))=0,LEN(TRIM(B56&amp;""))=0,LEN(TRIM(C56&amp;""))=0,LEN(TRIM(D56&amp;""))=0,LEN(TRIM(E56&amp;""))=0,LEN(TRIM(F56&amp;""))=0,LEN(TRIM(G56&amp;""))=0,LEN(TRIM(H56&amp;""))=0,LEN(TRIM(I56&amp;""))=0),"FALTA INFO",IF(OR(NOT(ISTEXT(A56)),NOT(ISTEXT(B56))),"REVISAR ID",IF(COUNTIF($A$10:$A$59,A56)&gt;1,"ID DUPLICADO",IF(NOT(OR(G56="Seguridad",G56="Ambiental",G56="Operativa",G56="No operativa")),"OPCIÓN INVÁLIDA",IF(NOT(OR(H56="Evidente",H56="Oculta")),"OPCIÓN INVÁLIDA",IF(COUNTIF('03 Activos'!$A$10:$A$59,B56)=0,"ACTIVO NO EXISTE",IF(COUNTIF('03 Activos'!$A$10:$A$59,B56)&gt;1,"ID DUPLICADO",IF(INDEX('03 Activos'!$I$10:$I$59,MATCH(B56,'03 Activos'!$A$10:$A$59,0))&lt;&gt;"COMPLETO","ACTIVO INCOMPLETO","COMPLETO")))))))))</f>
        <v/>
      </c>
    </row>
    <row r="57" spans="1:10">
      <c r="A57" s="5"/>
      <c r="B57" s="5"/>
      <c r="C57" s="5"/>
      <c r="D57" s="5"/>
      <c r="E57" s="5"/>
      <c r="F57" s="5"/>
      <c r="G57" s="5"/>
      <c r="H57" s="5"/>
      <c r="I57" s="5"/>
      <c r="J57" s="10" t="str">
        <f>IF(COUNTA(A57:I57)=0,"",IF(OR(LEN(TRIM(A57&amp;""))=0,LEN(TRIM(B57&amp;""))=0,LEN(TRIM(C57&amp;""))=0,LEN(TRIM(D57&amp;""))=0,LEN(TRIM(E57&amp;""))=0,LEN(TRIM(F57&amp;""))=0,LEN(TRIM(G57&amp;""))=0,LEN(TRIM(H57&amp;""))=0,LEN(TRIM(I57&amp;""))=0),"FALTA INFO",IF(OR(NOT(ISTEXT(A57)),NOT(ISTEXT(B57))),"REVISAR ID",IF(COUNTIF($A$10:$A$59,A57)&gt;1,"ID DUPLICADO",IF(NOT(OR(G57="Seguridad",G57="Ambiental",G57="Operativa",G57="No operativa")),"OPCIÓN INVÁLIDA",IF(NOT(OR(H57="Evidente",H57="Oculta")),"OPCIÓN INVÁLIDA",IF(COUNTIF('03 Activos'!$A$10:$A$59,B57)=0,"ACTIVO NO EXISTE",IF(COUNTIF('03 Activos'!$A$10:$A$59,B57)&gt;1,"ID DUPLICADO",IF(INDEX('03 Activos'!$I$10:$I$59,MATCH(B57,'03 Activos'!$A$10:$A$59,0))&lt;&gt;"COMPLETO","ACTIVO INCOMPLETO","COMPLETO")))))))))</f>
        <v/>
      </c>
    </row>
    <row r="58" spans="1:10">
      <c r="A58" s="5"/>
      <c r="B58" s="5"/>
      <c r="C58" s="5"/>
      <c r="D58" s="5"/>
      <c r="E58" s="5"/>
      <c r="F58" s="5"/>
      <c r="G58" s="5"/>
      <c r="H58" s="5"/>
      <c r="I58" s="5"/>
      <c r="J58" s="10" t="str">
        <f>IF(COUNTA(A58:I58)=0,"",IF(OR(LEN(TRIM(A58&amp;""))=0,LEN(TRIM(B58&amp;""))=0,LEN(TRIM(C58&amp;""))=0,LEN(TRIM(D58&amp;""))=0,LEN(TRIM(E58&amp;""))=0,LEN(TRIM(F58&amp;""))=0,LEN(TRIM(G58&amp;""))=0,LEN(TRIM(H58&amp;""))=0,LEN(TRIM(I58&amp;""))=0),"FALTA INFO",IF(OR(NOT(ISTEXT(A58)),NOT(ISTEXT(B58))),"REVISAR ID",IF(COUNTIF($A$10:$A$59,A58)&gt;1,"ID DUPLICADO",IF(NOT(OR(G58="Seguridad",G58="Ambiental",G58="Operativa",G58="No operativa")),"OPCIÓN INVÁLIDA",IF(NOT(OR(H58="Evidente",H58="Oculta")),"OPCIÓN INVÁLIDA",IF(COUNTIF('03 Activos'!$A$10:$A$59,B58)=0,"ACTIVO NO EXISTE",IF(COUNTIF('03 Activos'!$A$10:$A$59,B58)&gt;1,"ID DUPLICADO",IF(INDEX('03 Activos'!$I$10:$I$59,MATCH(B58,'03 Activos'!$A$10:$A$59,0))&lt;&gt;"COMPLETO","ACTIVO INCOMPLETO","COMPLETO")))))))))</f>
        <v/>
      </c>
    </row>
    <row r="59" spans="1:10">
      <c r="A59" s="5"/>
      <c r="B59" s="5"/>
      <c r="C59" s="5"/>
      <c r="D59" s="5"/>
      <c r="E59" s="5"/>
      <c r="F59" s="5"/>
      <c r="G59" s="5"/>
      <c r="H59" s="5"/>
      <c r="I59" s="5"/>
      <c r="J59" s="10" t="str">
        <f>IF(COUNTA(A59:I59)=0,"",IF(OR(LEN(TRIM(A59&amp;""))=0,LEN(TRIM(B59&amp;""))=0,LEN(TRIM(C59&amp;""))=0,LEN(TRIM(D59&amp;""))=0,LEN(TRIM(E59&amp;""))=0,LEN(TRIM(F59&amp;""))=0,LEN(TRIM(G59&amp;""))=0,LEN(TRIM(H59&amp;""))=0,LEN(TRIM(I59&amp;""))=0),"FALTA INFO",IF(OR(NOT(ISTEXT(A59)),NOT(ISTEXT(B59))),"REVISAR ID",IF(COUNTIF($A$10:$A$59,A59)&gt;1,"ID DUPLICADO",IF(NOT(OR(G59="Seguridad",G59="Ambiental",G59="Operativa",G59="No operativa")),"OPCIÓN INVÁLIDA",IF(NOT(OR(H59="Evidente",H59="Oculta")),"OPCIÓN INVÁLIDA",IF(COUNTIF('03 Activos'!$A$10:$A$59,B59)=0,"ACTIVO NO EXISTE",IF(COUNTIF('03 Activos'!$A$10:$A$59,B59)&gt;1,"ID DUPLICADO",IF(INDEX('03 Activos'!$I$10:$I$59,MATCH(B59,'03 Activos'!$A$10:$A$59,0))&lt;&gt;"COMPLETO","ACTIVO INCOMPLETO","COMPLETO")))))))))</f>
        <v/>
      </c>
    </row>
    <row r="61" spans="1:10">
      <c r="A61" s="13" t="s">
        <v>218</v>
      </c>
      <c r="B61" s="13"/>
      <c r="C61" s="13"/>
      <c r="D61" s="13"/>
      <c r="E61" s="13"/>
      <c r="F61" s="13"/>
      <c r="G61" s="13"/>
      <c r="H61" s="13"/>
      <c r="I61" s="13"/>
      <c r="J61" s="13"/>
    </row>
  </sheetData>
  <mergeCells count="8">
    <mergeCell ref="A8:J8"/>
    <mergeCell ref="A61:J61"/>
    <mergeCell ref="A1:J2"/>
    <mergeCell ref="A3:J3"/>
    <mergeCell ref="A7:J7"/>
    <mergeCell ref="A4:C4"/>
    <mergeCell ref="D4:F4"/>
    <mergeCell ref="G4:I4"/>
  </mergeCells>
  <conditionalFormatting sqref="J10:J59">
    <cfRule type="expression" dxfId="42" priority="1">
      <formula>$J10="FALTA INFO"</formula>
    </cfRule>
    <cfRule type="expression" dxfId="41" priority="2">
      <formula>$J10="ID DUPLICADO"</formula>
    </cfRule>
    <cfRule type="expression" dxfId="40" priority="3">
      <formula>$J10="ID NO EXISTE"</formula>
    </cfRule>
    <cfRule type="expression" dxfId="39" priority="4">
      <formula>$J10="ACTIVO NO EXISTE"</formula>
    </cfRule>
    <cfRule type="expression" dxfId="38" priority="5">
      <formula>$J10="ALERTA SEGURIDAD"</formula>
    </cfRule>
    <cfRule type="expression" dxfId="37" priority="6">
      <formula>$J10="REVISAR VALIDACIÓN"</formula>
    </cfRule>
    <cfRule type="expression" dxfId="36" priority="7">
      <formula>$J10="COMPLETAR FALLA"</formula>
    </cfRule>
    <cfRule type="expression" dxfId="35" priority="8">
      <formula>$J10="EN EVALUACIÓN"</formula>
    </cfRule>
    <cfRule type="expression" dxfId="34" priority="9">
      <formula>$J10="NO PROGRAMAR"</formula>
    </cfRule>
    <cfRule type="expression" dxfId="33" priority="10">
      <formula>$J10="RECHAZADA"</formula>
    </cfRule>
    <cfRule type="expression" dxfId="32" priority="11">
      <formula>$J10="COMPLETO"</formula>
    </cfRule>
    <cfRule type="expression" dxfId="31" priority="12">
      <formula>$J10="LISTO PARA PLAN"</formula>
    </cfRule>
    <cfRule type="expression" dxfId="30" priority="13">
      <formula>$J10="PLAN REGISTRADO"</formula>
    </cfRule>
    <cfRule type="expression" dxfId="29" priority="14">
      <formula>OR($J10="OPCIÓN INVÁLIDA",$J10="REVISAR ID",$J10="REVISAR FECHA",$J10="ACTIVO INCOMPLETO",$J10="REVISAR FALLA OCULTA")</formula>
    </cfRule>
  </conditionalFormatting>
  <dataValidations count="2">
    <dataValidation type="list" sqref="G10:G59" xr:uid="{00000000-0002-0000-0300-000000000000}">
      <formula1>"Seguridad,Ambiental,Operativa,No operativa"</formula1>
    </dataValidation>
    <dataValidation type="list" sqref="H10:H59" xr:uid="{00000000-0002-0000-0300-000001000000}">
      <formula1>"Evidente,Oculta"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61"/>
  <sheetViews>
    <sheetView workbookViewId="0">
      <pane ySplit="9" topLeftCell="A10" activePane="bottomLeft" state="frozen"/>
      <selection pane="bottomLeft" sqref="A1:XFD1048576"/>
    </sheetView>
  </sheetViews>
  <sheetFormatPr baseColWidth="10" defaultColWidth="8.796875" defaultRowHeight="13.8"/>
  <cols>
    <col min="1" max="1" width="16" customWidth="1"/>
    <col min="2" max="2" width="40" customWidth="1"/>
    <col min="3" max="3" width="21" customWidth="1"/>
    <col min="4" max="4" width="26" customWidth="1"/>
    <col min="5" max="6" width="16" customWidth="1"/>
    <col min="7" max="7" width="48" customWidth="1"/>
    <col min="8" max="8" width="30" customWidth="1"/>
    <col min="9" max="9" width="19" customWidth="1"/>
    <col min="10" max="10" width="24" customWidth="1"/>
    <col min="11" max="11" width="26" customWidth="1"/>
  </cols>
  <sheetData>
    <row r="1" spans="1:11">
      <c r="A1" s="12" t="s">
        <v>248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>
      <c r="A3" s="13" t="s">
        <v>249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17" t="s">
        <v>250</v>
      </c>
      <c r="B4" s="17"/>
      <c r="C4" s="17"/>
      <c r="D4" s="14" t="s">
        <v>251</v>
      </c>
      <c r="E4" s="14"/>
      <c r="F4" s="14"/>
      <c r="G4" s="14"/>
      <c r="H4" s="14"/>
      <c r="I4" s="17" t="s">
        <v>252</v>
      </c>
      <c r="J4" s="17"/>
      <c r="K4" s="17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16" t="s">
        <v>253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>
      <c r="A8" s="15" t="s">
        <v>254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ht="27.6">
      <c r="A9" s="4" t="s">
        <v>60</v>
      </c>
      <c r="B9" s="4" t="s">
        <v>255</v>
      </c>
      <c r="C9" s="4" t="s">
        <v>256</v>
      </c>
      <c r="D9" s="4" t="s">
        <v>99</v>
      </c>
      <c r="E9" s="4" t="s">
        <v>257</v>
      </c>
      <c r="F9" s="4" t="s">
        <v>258</v>
      </c>
      <c r="G9" s="4" t="s">
        <v>259</v>
      </c>
      <c r="H9" s="4" t="s">
        <v>260</v>
      </c>
      <c r="I9" s="4" t="s">
        <v>129</v>
      </c>
      <c r="J9" s="4" t="s">
        <v>261</v>
      </c>
      <c r="K9" s="4" t="s">
        <v>262</v>
      </c>
    </row>
    <row r="10" spans="1:11" ht="27.6">
      <c r="A10" s="6" t="s">
        <v>230</v>
      </c>
      <c r="B10" s="7" t="str">
        <f>IF(A10="","",IF(COUNTIF('04 Fallas'!$A$10:$A$59,A10)=0,"ID NO EXISTE",INDEX('04 Fallas'!$E$10:$E$59,MATCH(A10,'04 Fallas'!$A$10:$A$59,0))))</f>
        <v>Deslizamiento de banda por tensión inadecuada</v>
      </c>
      <c r="C10" s="7" t="str">
        <f>IF(A10="","",IF(COUNTIF('04 Fallas'!$A$10:$A$59,A10)=0,"ID NO EXISTE",INDEX('04 Fallas'!$G$10:$G$59,MATCH(A10,'04 Fallas'!$A$10:$A$59,0))))</f>
        <v>Operativa</v>
      </c>
      <c r="D10" s="6" t="s">
        <v>102</v>
      </c>
      <c r="E10" s="6" t="s">
        <v>263</v>
      </c>
      <c r="F10" s="6" t="s">
        <v>263</v>
      </c>
      <c r="G10" s="6" t="s">
        <v>264</v>
      </c>
      <c r="H10" s="6" t="s">
        <v>265</v>
      </c>
      <c r="I10" s="6" t="s">
        <v>266</v>
      </c>
      <c r="J10" s="10" t="str">
        <f>IF(COUNTA(A10,D10:I10,K10)=0,"",IF(LEN(TRIM(A10&amp;""))=0,"FALTA INFO",IF(NOT(ISTEXT(A10)),"REVISAR ID",IF(COUNTIF($A$10:$A$59,A10)&gt;1,"ID DUPLICADO",IF(COUNTIF('04 Fallas'!$A$10:$A$59,A10)=0,"ID NO EXISTE",IF(COUNTIF('04 Fallas'!$A$10:$A$59,A10)&gt;1,"ID DUPLICADO",IF(INDEX('04 Fallas'!$J$10:$J$59,MATCH(A10,'04 Fallas'!$A$10:$A$59,0))&lt;&gt;"COMPLETO","COMPLETAR FALLA",IF(OR(LEN(TRIM(D10&amp;""))=0,LEN(TRIM(E10&amp;""))=0,LEN(TRIM(F10&amp;""))=0,LEN(TRIM(G10&amp;""))=0,LEN(TRIM(H10&amp;""))=0,LEN(TRIM(I10&amp;""))=0,LEN(TRIM(K10&amp;""))=0),"FALTA INFO",IF(NOT(AND(OR(D10="Condición",D10="Tiempo/uso",D10="Prueba funcional",D10="Correctivo controlado",D10="Rediseño/otra medida"),OR(E10="Sí",E10="No",E10="Por evaluar"),OR(F10="Sí",F10="No",F10="Por evaluar"),OR(H10="No aplica",H10="Evaluar rediseño",H10="Evaluar otras medidas",H10="Análisis especializado"),OR(I10="Pendiente",I10="En revisión",I10="Validada",I10="Rechazada"))),"OPCIÓN INVÁLIDA",IF(AND(OR(C10="Seguridad",C10="Ambiental"),D10="Correctivo controlado"),"ALERTA SEGURIDAD",IF(AND(INDEX('04 Fallas'!$H$10:$H$59,MATCH(A10,'04 Fallas'!$A$10:$A$59,0))="Oculta",D10="Correctivo controlado"),"REVISAR FALLA OCULTA",IF(AND(I10="Validada",OR(E10&lt;&gt;"Sí",F10&lt;&gt;"Sí")),"REVISAR VALIDACIÓN",IF(I10="Validada","LISTO PARA PLAN",IF(I10="Rechazada","RECHAZADA","EN EVALUACIÓN"))))))))))))))</f>
        <v>LISTO PARA PLAN</v>
      </c>
      <c r="K10" s="6" t="s">
        <v>216</v>
      </c>
    </row>
    <row r="11" spans="1:11" ht="27.6">
      <c r="A11" s="6" t="s">
        <v>236</v>
      </c>
      <c r="B11" s="7" t="str">
        <f>IF(A11="","",IF(COUNTIF('04 Fallas'!$A$10:$A$59,A11)=0,"ID NO EXISTE",INDEX('04 Fallas'!$E$10:$E$59,MATCH(A11,'04 Fallas'!$A$10:$A$59,0))))</f>
        <v>Deterioro del rodamiento de accionamiento</v>
      </c>
      <c r="C11" s="7" t="str">
        <f>IF(A11="","",IF(COUNTIF('04 Fallas'!$A$10:$A$59,A11)=0,"ID NO EXISTE",INDEX('04 Fallas'!$G$10:$G$59,MATCH(A11,'04 Fallas'!$A$10:$A$59,0))))</f>
        <v>Operativa</v>
      </c>
      <c r="D11" s="6" t="s">
        <v>102</v>
      </c>
      <c r="E11" s="6" t="s">
        <v>267</v>
      </c>
      <c r="F11" s="6" t="s">
        <v>267</v>
      </c>
      <c r="G11" s="6" t="s">
        <v>268</v>
      </c>
      <c r="H11" s="6" t="s">
        <v>269</v>
      </c>
      <c r="I11" s="6" t="s">
        <v>270</v>
      </c>
      <c r="J11" s="10" t="str">
        <f>IF(COUNTA(A11,D11:I11,K11)=0,"",IF(LEN(TRIM(A11&amp;""))=0,"FALTA INFO",IF(NOT(ISTEXT(A11)),"REVISAR ID",IF(COUNTIF($A$10:$A$59,A11)&gt;1,"ID DUPLICADO",IF(COUNTIF('04 Fallas'!$A$10:$A$59,A11)=0,"ID NO EXISTE",IF(COUNTIF('04 Fallas'!$A$10:$A$59,A11)&gt;1,"ID DUPLICADO",IF(INDEX('04 Fallas'!$J$10:$J$59,MATCH(A11,'04 Fallas'!$A$10:$A$59,0))&lt;&gt;"COMPLETO","COMPLETAR FALLA",IF(OR(LEN(TRIM(D11&amp;""))=0,LEN(TRIM(E11&amp;""))=0,LEN(TRIM(F11&amp;""))=0,LEN(TRIM(G11&amp;""))=0,LEN(TRIM(H11&amp;""))=0,LEN(TRIM(I11&amp;""))=0,LEN(TRIM(K11&amp;""))=0),"FALTA INFO",IF(NOT(AND(OR(D11="Condición",D11="Tiempo/uso",D11="Prueba funcional",D11="Correctivo controlado",D11="Rediseño/otra medida"),OR(E11="Sí",E11="No",E11="Por evaluar"),OR(F11="Sí",F11="No",F11="Por evaluar"),OR(H11="No aplica",H11="Evaluar rediseño",H11="Evaluar otras medidas",H11="Análisis especializado"),OR(I11="Pendiente",I11="En revisión",I11="Validada",I11="Rechazada"))),"OPCIÓN INVÁLIDA",IF(AND(OR(C11="Seguridad",C11="Ambiental"),D11="Correctivo controlado"),"ALERTA SEGURIDAD",IF(AND(INDEX('04 Fallas'!$H$10:$H$59,MATCH(A11,'04 Fallas'!$A$10:$A$59,0))="Oculta",D11="Correctivo controlado"),"REVISAR FALLA OCULTA",IF(AND(I11="Validada",OR(E11&lt;&gt;"Sí",F11&lt;&gt;"Sí")),"REVISAR VALIDACIÓN",IF(I11="Validada","LISTO PARA PLAN",IF(I11="Rechazada","RECHAZADA","EN EVALUACIÓN"))))))))))))))</f>
        <v>EN EVALUACIÓN</v>
      </c>
      <c r="K11" s="6" t="s">
        <v>216</v>
      </c>
    </row>
    <row r="12" spans="1:11" ht="27.6">
      <c r="A12" s="6" t="s">
        <v>241</v>
      </c>
      <c r="B12" s="7" t="str">
        <f>IF(A12="","",IF(COUNTIF('04 Fallas'!$A$10:$A$59,A12)=0,"ID NO EXISTE",INDEX('04 Fallas'!$E$10:$E$59,MATCH(A12,'04 Fallas'!$A$10:$A$59,0))))</f>
        <v>Falla oculta en componente de protección</v>
      </c>
      <c r="C12" s="7" t="str">
        <f>IF(A12="","",IF(COUNTIF('04 Fallas'!$A$10:$A$59,A12)=0,"ID NO EXISTE",INDEX('04 Fallas'!$G$10:$G$59,MATCH(A12,'04 Fallas'!$A$10:$A$59,0))))</f>
        <v>Seguridad</v>
      </c>
      <c r="D12" s="6" t="s">
        <v>108</v>
      </c>
      <c r="E12" s="6" t="s">
        <v>267</v>
      </c>
      <c r="F12" s="6" t="s">
        <v>267</v>
      </c>
      <c r="G12" s="6" t="s">
        <v>271</v>
      </c>
      <c r="H12" s="6" t="s">
        <v>272</v>
      </c>
      <c r="I12" s="6" t="s">
        <v>273</v>
      </c>
      <c r="J12" s="10" t="str">
        <f>IF(COUNTA(A12,D12:I12,K12)=0,"",IF(LEN(TRIM(A12&amp;""))=0,"FALTA INFO",IF(NOT(ISTEXT(A12)),"REVISAR ID",IF(COUNTIF($A$10:$A$59,A12)&gt;1,"ID DUPLICADO",IF(COUNTIF('04 Fallas'!$A$10:$A$59,A12)=0,"ID NO EXISTE",IF(COUNTIF('04 Fallas'!$A$10:$A$59,A12)&gt;1,"ID DUPLICADO",IF(INDEX('04 Fallas'!$J$10:$J$59,MATCH(A12,'04 Fallas'!$A$10:$A$59,0))&lt;&gt;"COMPLETO","COMPLETAR FALLA",IF(OR(LEN(TRIM(D12&amp;""))=0,LEN(TRIM(E12&amp;""))=0,LEN(TRIM(F12&amp;""))=0,LEN(TRIM(G12&amp;""))=0,LEN(TRIM(H12&amp;""))=0,LEN(TRIM(I12&amp;""))=0,LEN(TRIM(K12&amp;""))=0),"FALTA INFO",IF(NOT(AND(OR(D12="Condición",D12="Tiempo/uso",D12="Prueba funcional",D12="Correctivo controlado",D12="Rediseño/otra medida"),OR(E12="Sí",E12="No",E12="Por evaluar"),OR(F12="Sí",F12="No",F12="Por evaluar"),OR(H12="No aplica",H12="Evaluar rediseño",H12="Evaluar otras medidas",H12="Análisis especializado"),OR(I12="Pendiente",I12="En revisión",I12="Validada",I12="Rechazada"))),"OPCIÓN INVÁLIDA",IF(AND(OR(C12="Seguridad",C12="Ambiental"),D12="Correctivo controlado"),"ALERTA SEGURIDAD",IF(AND(INDEX('04 Fallas'!$H$10:$H$59,MATCH(A12,'04 Fallas'!$A$10:$A$59,0))="Oculta",D12="Correctivo controlado"),"REVISAR FALLA OCULTA",IF(AND(I12="Validada",OR(E12&lt;&gt;"Sí",F12&lt;&gt;"Sí")),"REVISAR VALIDACIÓN",IF(I12="Validada","LISTO PARA PLAN",IF(I12="Rechazada","RECHAZADA","EN EVALUACIÓN"))))))))))))))</f>
        <v>EN EVALUACIÓN</v>
      </c>
      <c r="K12" s="6" t="s">
        <v>274</v>
      </c>
    </row>
    <row r="13" spans="1:11">
      <c r="A13" s="5"/>
      <c r="B13" s="7" t="str">
        <f>IF(A13="","",IF(COUNTIF('04 Fallas'!$A$10:$A$59,A13)=0,"ID NO EXISTE",INDEX('04 Fallas'!$E$10:$E$59,MATCH(A13,'04 Fallas'!$A$10:$A$59,0))))</f>
        <v/>
      </c>
      <c r="C13" s="7" t="str">
        <f>IF(A13="","",IF(COUNTIF('04 Fallas'!$A$10:$A$59,A13)=0,"ID NO EXISTE",INDEX('04 Fallas'!$G$10:$G$59,MATCH(A13,'04 Fallas'!$A$10:$A$59,0))))</f>
        <v/>
      </c>
      <c r="D13" s="5"/>
      <c r="E13" s="5"/>
      <c r="F13" s="5"/>
      <c r="G13" s="5"/>
      <c r="H13" s="5"/>
      <c r="I13" s="5"/>
      <c r="J13" s="10" t="str">
        <f>IF(COUNTA(A13,D13:I13,K13)=0,"",IF(LEN(TRIM(A13&amp;""))=0,"FALTA INFO",IF(NOT(ISTEXT(A13)),"REVISAR ID",IF(COUNTIF($A$10:$A$59,A13)&gt;1,"ID DUPLICADO",IF(COUNTIF('04 Fallas'!$A$10:$A$59,A13)=0,"ID NO EXISTE",IF(COUNTIF('04 Fallas'!$A$10:$A$59,A13)&gt;1,"ID DUPLICADO",IF(INDEX('04 Fallas'!$J$10:$J$59,MATCH(A13,'04 Fallas'!$A$10:$A$59,0))&lt;&gt;"COMPLETO","COMPLETAR FALLA",IF(OR(LEN(TRIM(D13&amp;""))=0,LEN(TRIM(E13&amp;""))=0,LEN(TRIM(F13&amp;""))=0,LEN(TRIM(G13&amp;""))=0,LEN(TRIM(H13&amp;""))=0,LEN(TRIM(I13&amp;""))=0,LEN(TRIM(K13&amp;""))=0),"FALTA INFO",IF(NOT(AND(OR(D13="Condición",D13="Tiempo/uso",D13="Prueba funcional",D13="Correctivo controlado",D13="Rediseño/otra medida"),OR(E13="Sí",E13="No",E13="Por evaluar"),OR(F13="Sí",F13="No",F13="Por evaluar"),OR(H13="No aplica",H13="Evaluar rediseño",H13="Evaluar otras medidas",H13="Análisis especializado"),OR(I13="Pendiente",I13="En revisión",I13="Validada",I13="Rechazada"))),"OPCIÓN INVÁLIDA",IF(AND(OR(C13="Seguridad",C13="Ambiental"),D13="Correctivo controlado"),"ALERTA SEGURIDAD",IF(AND(INDEX('04 Fallas'!$H$10:$H$59,MATCH(A13,'04 Fallas'!$A$10:$A$59,0))="Oculta",D13="Correctivo controlado"),"REVISAR FALLA OCULTA",IF(AND(I13="Validada",OR(E13&lt;&gt;"Sí",F13&lt;&gt;"Sí")),"REVISAR VALIDACIÓN",IF(I13="Validada","LISTO PARA PLAN",IF(I13="Rechazada","RECHAZADA","EN EVALUACIÓN"))))))))))))))</f>
        <v/>
      </c>
      <c r="K13" s="5"/>
    </row>
    <row r="14" spans="1:11">
      <c r="A14" s="5"/>
      <c r="B14" s="7" t="str">
        <f>IF(A14="","",IF(COUNTIF('04 Fallas'!$A$10:$A$59,A14)=0,"ID NO EXISTE",INDEX('04 Fallas'!$E$10:$E$59,MATCH(A14,'04 Fallas'!$A$10:$A$59,0))))</f>
        <v/>
      </c>
      <c r="C14" s="7" t="str">
        <f>IF(A14="","",IF(COUNTIF('04 Fallas'!$A$10:$A$59,A14)=0,"ID NO EXISTE",INDEX('04 Fallas'!$G$10:$G$59,MATCH(A14,'04 Fallas'!$A$10:$A$59,0))))</f>
        <v/>
      </c>
      <c r="D14" s="5"/>
      <c r="E14" s="5"/>
      <c r="F14" s="5"/>
      <c r="G14" s="5"/>
      <c r="H14" s="5"/>
      <c r="I14" s="5"/>
      <c r="J14" s="10" t="str">
        <f>IF(COUNTA(A14,D14:I14,K14)=0,"",IF(LEN(TRIM(A14&amp;""))=0,"FALTA INFO",IF(NOT(ISTEXT(A14)),"REVISAR ID",IF(COUNTIF($A$10:$A$59,A14)&gt;1,"ID DUPLICADO",IF(COUNTIF('04 Fallas'!$A$10:$A$59,A14)=0,"ID NO EXISTE",IF(COUNTIF('04 Fallas'!$A$10:$A$59,A14)&gt;1,"ID DUPLICADO",IF(INDEX('04 Fallas'!$J$10:$J$59,MATCH(A14,'04 Fallas'!$A$10:$A$59,0))&lt;&gt;"COMPLETO","COMPLETAR FALLA",IF(OR(LEN(TRIM(D14&amp;""))=0,LEN(TRIM(E14&amp;""))=0,LEN(TRIM(F14&amp;""))=0,LEN(TRIM(G14&amp;""))=0,LEN(TRIM(H14&amp;""))=0,LEN(TRIM(I14&amp;""))=0,LEN(TRIM(K14&amp;""))=0),"FALTA INFO",IF(NOT(AND(OR(D14="Condición",D14="Tiempo/uso",D14="Prueba funcional",D14="Correctivo controlado",D14="Rediseño/otra medida"),OR(E14="Sí",E14="No",E14="Por evaluar"),OR(F14="Sí",F14="No",F14="Por evaluar"),OR(H14="No aplica",H14="Evaluar rediseño",H14="Evaluar otras medidas",H14="Análisis especializado"),OR(I14="Pendiente",I14="En revisión",I14="Validada",I14="Rechazada"))),"OPCIÓN INVÁLIDA",IF(AND(OR(C14="Seguridad",C14="Ambiental"),D14="Correctivo controlado"),"ALERTA SEGURIDAD",IF(AND(INDEX('04 Fallas'!$H$10:$H$59,MATCH(A14,'04 Fallas'!$A$10:$A$59,0))="Oculta",D14="Correctivo controlado"),"REVISAR FALLA OCULTA",IF(AND(I14="Validada",OR(E14&lt;&gt;"Sí",F14&lt;&gt;"Sí")),"REVISAR VALIDACIÓN",IF(I14="Validada","LISTO PARA PLAN",IF(I14="Rechazada","RECHAZADA","EN EVALUACIÓN"))))))))))))))</f>
        <v/>
      </c>
      <c r="K14" s="5"/>
    </row>
    <row r="15" spans="1:11">
      <c r="A15" s="5"/>
      <c r="B15" s="7" t="str">
        <f>IF(A15="","",IF(COUNTIF('04 Fallas'!$A$10:$A$59,A15)=0,"ID NO EXISTE",INDEX('04 Fallas'!$E$10:$E$59,MATCH(A15,'04 Fallas'!$A$10:$A$59,0))))</f>
        <v/>
      </c>
      <c r="C15" s="7" t="str">
        <f>IF(A15="","",IF(COUNTIF('04 Fallas'!$A$10:$A$59,A15)=0,"ID NO EXISTE",INDEX('04 Fallas'!$G$10:$G$59,MATCH(A15,'04 Fallas'!$A$10:$A$59,0))))</f>
        <v/>
      </c>
      <c r="D15" s="5"/>
      <c r="E15" s="5"/>
      <c r="F15" s="5"/>
      <c r="G15" s="5"/>
      <c r="H15" s="5"/>
      <c r="I15" s="5"/>
      <c r="J15" s="10" t="str">
        <f>IF(COUNTA(A15,D15:I15,K15)=0,"",IF(LEN(TRIM(A15&amp;""))=0,"FALTA INFO",IF(NOT(ISTEXT(A15)),"REVISAR ID",IF(COUNTIF($A$10:$A$59,A15)&gt;1,"ID DUPLICADO",IF(COUNTIF('04 Fallas'!$A$10:$A$59,A15)=0,"ID NO EXISTE",IF(COUNTIF('04 Fallas'!$A$10:$A$59,A15)&gt;1,"ID DUPLICADO",IF(INDEX('04 Fallas'!$J$10:$J$59,MATCH(A15,'04 Fallas'!$A$10:$A$59,0))&lt;&gt;"COMPLETO","COMPLETAR FALLA",IF(OR(LEN(TRIM(D15&amp;""))=0,LEN(TRIM(E15&amp;""))=0,LEN(TRIM(F15&amp;""))=0,LEN(TRIM(G15&amp;""))=0,LEN(TRIM(H15&amp;""))=0,LEN(TRIM(I15&amp;""))=0,LEN(TRIM(K15&amp;""))=0),"FALTA INFO",IF(NOT(AND(OR(D15="Condición",D15="Tiempo/uso",D15="Prueba funcional",D15="Correctivo controlado",D15="Rediseño/otra medida"),OR(E15="Sí",E15="No",E15="Por evaluar"),OR(F15="Sí",F15="No",F15="Por evaluar"),OR(H15="No aplica",H15="Evaluar rediseño",H15="Evaluar otras medidas",H15="Análisis especializado"),OR(I15="Pendiente",I15="En revisión",I15="Validada",I15="Rechazada"))),"OPCIÓN INVÁLIDA",IF(AND(OR(C15="Seguridad",C15="Ambiental"),D15="Correctivo controlado"),"ALERTA SEGURIDAD",IF(AND(INDEX('04 Fallas'!$H$10:$H$59,MATCH(A15,'04 Fallas'!$A$10:$A$59,0))="Oculta",D15="Correctivo controlado"),"REVISAR FALLA OCULTA",IF(AND(I15="Validada",OR(E15&lt;&gt;"Sí",F15&lt;&gt;"Sí")),"REVISAR VALIDACIÓN",IF(I15="Validada","LISTO PARA PLAN",IF(I15="Rechazada","RECHAZADA","EN EVALUACIÓN"))))))))))))))</f>
        <v/>
      </c>
      <c r="K15" s="5"/>
    </row>
    <row r="16" spans="1:11">
      <c r="A16" s="5"/>
      <c r="B16" s="7" t="str">
        <f>IF(A16="","",IF(COUNTIF('04 Fallas'!$A$10:$A$59,A16)=0,"ID NO EXISTE",INDEX('04 Fallas'!$E$10:$E$59,MATCH(A16,'04 Fallas'!$A$10:$A$59,0))))</f>
        <v/>
      </c>
      <c r="C16" s="7" t="str">
        <f>IF(A16="","",IF(COUNTIF('04 Fallas'!$A$10:$A$59,A16)=0,"ID NO EXISTE",INDEX('04 Fallas'!$G$10:$G$59,MATCH(A16,'04 Fallas'!$A$10:$A$59,0))))</f>
        <v/>
      </c>
      <c r="D16" s="5"/>
      <c r="E16" s="5"/>
      <c r="F16" s="5"/>
      <c r="G16" s="5"/>
      <c r="H16" s="5"/>
      <c r="I16" s="5"/>
      <c r="J16" s="10" t="str">
        <f>IF(COUNTA(A16,D16:I16,K16)=0,"",IF(LEN(TRIM(A16&amp;""))=0,"FALTA INFO",IF(NOT(ISTEXT(A16)),"REVISAR ID",IF(COUNTIF($A$10:$A$59,A16)&gt;1,"ID DUPLICADO",IF(COUNTIF('04 Fallas'!$A$10:$A$59,A16)=0,"ID NO EXISTE",IF(COUNTIF('04 Fallas'!$A$10:$A$59,A16)&gt;1,"ID DUPLICADO",IF(INDEX('04 Fallas'!$J$10:$J$59,MATCH(A16,'04 Fallas'!$A$10:$A$59,0))&lt;&gt;"COMPLETO","COMPLETAR FALLA",IF(OR(LEN(TRIM(D16&amp;""))=0,LEN(TRIM(E16&amp;""))=0,LEN(TRIM(F16&amp;""))=0,LEN(TRIM(G16&amp;""))=0,LEN(TRIM(H16&amp;""))=0,LEN(TRIM(I16&amp;""))=0,LEN(TRIM(K16&amp;""))=0),"FALTA INFO",IF(NOT(AND(OR(D16="Condición",D16="Tiempo/uso",D16="Prueba funcional",D16="Correctivo controlado",D16="Rediseño/otra medida"),OR(E16="Sí",E16="No",E16="Por evaluar"),OR(F16="Sí",F16="No",F16="Por evaluar"),OR(H16="No aplica",H16="Evaluar rediseño",H16="Evaluar otras medidas",H16="Análisis especializado"),OR(I16="Pendiente",I16="En revisión",I16="Validada",I16="Rechazada"))),"OPCIÓN INVÁLIDA",IF(AND(OR(C16="Seguridad",C16="Ambiental"),D16="Correctivo controlado"),"ALERTA SEGURIDAD",IF(AND(INDEX('04 Fallas'!$H$10:$H$59,MATCH(A16,'04 Fallas'!$A$10:$A$59,0))="Oculta",D16="Correctivo controlado"),"REVISAR FALLA OCULTA",IF(AND(I16="Validada",OR(E16&lt;&gt;"Sí",F16&lt;&gt;"Sí")),"REVISAR VALIDACIÓN",IF(I16="Validada","LISTO PARA PLAN",IF(I16="Rechazada","RECHAZADA","EN EVALUACIÓN"))))))))))))))</f>
        <v/>
      </c>
      <c r="K16" s="5"/>
    </row>
    <row r="17" spans="1:11">
      <c r="A17" s="5"/>
      <c r="B17" s="7" t="str">
        <f>IF(A17="","",IF(COUNTIF('04 Fallas'!$A$10:$A$59,A17)=0,"ID NO EXISTE",INDEX('04 Fallas'!$E$10:$E$59,MATCH(A17,'04 Fallas'!$A$10:$A$59,0))))</f>
        <v/>
      </c>
      <c r="C17" s="7" t="str">
        <f>IF(A17="","",IF(COUNTIF('04 Fallas'!$A$10:$A$59,A17)=0,"ID NO EXISTE",INDEX('04 Fallas'!$G$10:$G$59,MATCH(A17,'04 Fallas'!$A$10:$A$59,0))))</f>
        <v/>
      </c>
      <c r="D17" s="5"/>
      <c r="E17" s="5"/>
      <c r="F17" s="5"/>
      <c r="G17" s="5"/>
      <c r="H17" s="5"/>
      <c r="I17" s="5"/>
      <c r="J17" s="10" t="str">
        <f>IF(COUNTA(A17,D17:I17,K17)=0,"",IF(LEN(TRIM(A17&amp;""))=0,"FALTA INFO",IF(NOT(ISTEXT(A17)),"REVISAR ID",IF(COUNTIF($A$10:$A$59,A17)&gt;1,"ID DUPLICADO",IF(COUNTIF('04 Fallas'!$A$10:$A$59,A17)=0,"ID NO EXISTE",IF(COUNTIF('04 Fallas'!$A$10:$A$59,A17)&gt;1,"ID DUPLICADO",IF(INDEX('04 Fallas'!$J$10:$J$59,MATCH(A17,'04 Fallas'!$A$10:$A$59,0))&lt;&gt;"COMPLETO","COMPLETAR FALLA",IF(OR(LEN(TRIM(D17&amp;""))=0,LEN(TRIM(E17&amp;""))=0,LEN(TRIM(F17&amp;""))=0,LEN(TRIM(G17&amp;""))=0,LEN(TRIM(H17&amp;""))=0,LEN(TRIM(I17&amp;""))=0,LEN(TRIM(K17&amp;""))=0),"FALTA INFO",IF(NOT(AND(OR(D17="Condición",D17="Tiempo/uso",D17="Prueba funcional",D17="Correctivo controlado",D17="Rediseño/otra medida"),OR(E17="Sí",E17="No",E17="Por evaluar"),OR(F17="Sí",F17="No",F17="Por evaluar"),OR(H17="No aplica",H17="Evaluar rediseño",H17="Evaluar otras medidas",H17="Análisis especializado"),OR(I17="Pendiente",I17="En revisión",I17="Validada",I17="Rechazada"))),"OPCIÓN INVÁLIDA",IF(AND(OR(C17="Seguridad",C17="Ambiental"),D17="Correctivo controlado"),"ALERTA SEGURIDAD",IF(AND(INDEX('04 Fallas'!$H$10:$H$59,MATCH(A17,'04 Fallas'!$A$10:$A$59,0))="Oculta",D17="Correctivo controlado"),"REVISAR FALLA OCULTA",IF(AND(I17="Validada",OR(E17&lt;&gt;"Sí",F17&lt;&gt;"Sí")),"REVISAR VALIDACIÓN",IF(I17="Validada","LISTO PARA PLAN",IF(I17="Rechazada","RECHAZADA","EN EVALUACIÓN"))))))))))))))</f>
        <v/>
      </c>
      <c r="K17" s="5"/>
    </row>
    <row r="18" spans="1:11">
      <c r="A18" s="5"/>
      <c r="B18" s="7" t="str">
        <f>IF(A18="","",IF(COUNTIF('04 Fallas'!$A$10:$A$59,A18)=0,"ID NO EXISTE",INDEX('04 Fallas'!$E$10:$E$59,MATCH(A18,'04 Fallas'!$A$10:$A$59,0))))</f>
        <v/>
      </c>
      <c r="C18" s="7" t="str">
        <f>IF(A18="","",IF(COUNTIF('04 Fallas'!$A$10:$A$59,A18)=0,"ID NO EXISTE",INDEX('04 Fallas'!$G$10:$G$59,MATCH(A18,'04 Fallas'!$A$10:$A$59,0))))</f>
        <v/>
      </c>
      <c r="D18" s="5"/>
      <c r="E18" s="5"/>
      <c r="F18" s="5"/>
      <c r="G18" s="5"/>
      <c r="H18" s="5"/>
      <c r="I18" s="5"/>
      <c r="J18" s="10" t="str">
        <f>IF(COUNTA(A18,D18:I18,K18)=0,"",IF(LEN(TRIM(A18&amp;""))=0,"FALTA INFO",IF(NOT(ISTEXT(A18)),"REVISAR ID",IF(COUNTIF($A$10:$A$59,A18)&gt;1,"ID DUPLICADO",IF(COUNTIF('04 Fallas'!$A$10:$A$59,A18)=0,"ID NO EXISTE",IF(COUNTIF('04 Fallas'!$A$10:$A$59,A18)&gt;1,"ID DUPLICADO",IF(INDEX('04 Fallas'!$J$10:$J$59,MATCH(A18,'04 Fallas'!$A$10:$A$59,0))&lt;&gt;"COMPLETO","COMPLETAR FALLA",IF(OR(LEN(TRIM(D18&amp;""))=0,LEN(TRIM(E18&amp;""))=0,LEN(TRIM(F18&amp;""))=0,LEN(TRIM(G18&amp;""))=0,LEN(TRIM(H18&amp;""))=0,LEN(TRIM(I18&amp;""))=0,LEN(TRIM(K18&amp;""))=0),"FALTA INFO",IF(NOT(AND(OR(D18="Condición",D18="Tiempo/uso",D18="Prueba funcional",D18="Correctivo controlado",D18="Rediseño/otra medida"),OR(E18="Sí",E18="No",E18="Por evaluar"),OR(F18="Sí",F18="No",F18="Por evaluar"),OR(H18="No aplica",H18="Evaluar rediseño",H18="Evaluar otras medidas",H18="Análisis especializado"),OR(I18="Pendiente",I18="En revisión",I18="Validada",I18="Rechazada"))),"OPCIÓN INVÁLIDA",IF(AND(OR(C18="Seguridad",C18="Ambiental"),D18="Correctivo controlado"),"ALERTA SEGURIDAD",IF(AND(INDEX('04 Fallas'!$H$10:$H$59,MATCH(A18,'04 Fallas'!$A$10:$A$59,0))="Oculta",D18="Correctivo controlado"),"REVISAR FALLA OCULTA",IF(AND(I18="Validada",OR(E18&lt;&gt;"Sí",F18&lt;&gt;"Sí")),"REVISAR VALIDACIÓN",IF(I18="Validada","LISTO PARA PLAN",IF(I18="Rechazada","RECHAZADA","EN EVALUACIÓN"))))))))))))))</f>
        <v/>
      </c>
      <c r="K18" s="5"/>
    </row>
    <row r="19" spans="1:11">
      <c r="A19" s="5"/>
      <c r="B19" s="7" t="str">
        <f>IF(A19="","",IF(COUNTIF('04 Fallas'!$A$10:$A$59,A19)=0,"ID NO EXISTE",INDEX('04 Fallas'!$E$10:$E$59,MATCH(A19,'04 Fallas'!$A$10:$A$59,0))))</f>
        <v/>
      </c>
      <c r="C19" s="7" t="str">
        <f>IF(A19="","",IF(COUNTIF('04 Fallas'!$A$10:$A$59,A19)=0,"ID NO EXISTE",INDEX('04 Fallas'!$G$10:$G$59,MATCH(A19,'04 Fallas'!$A$10:$A$59,0))))</f>
        <v/>
      </c>
      <c r="D19" s="5"/>
      <c r="E19" s="5"/>
      <c r="F19" s="5"/>
      <c r="G19" s="5"/>
      <c r="H19" s="5"/>
      <c r="I19" s="5"/>
      <c r="J19" s="10" t="str">
        <f>IF(COUNTA(A19,D19:I19,K19)=0,"",IF(LEN(TRIM(A19&amp;""))=0,"FALTA INFO",IF(NOT(ISTEXT(A19)),"REVISAR ID",IF(COUNTIF($A$10:$A$59,A19)&gt;1,"ID DUPLICADO",IF(COUNTIF('04 Fallas'!$A$10:$A$59,A19)=0,"ID NO EXISTE",IF(COUNTIF('04 Fallas'!$A$10:$A$59,A19)&gt;1,"ID DUPLICADO",IF(INDEX('04 Fallas'!$J$10:$J$59,MATCH(A19,'04 Fallas'!$A$10:$A$59,0))&lt;&gt;"COMPLETO","COMPLETAR FALLA",IF(OR(LEN(TRIM(D19&amp;""))=0,LEN(TRIM(E19&amp;""))=0,LEN(TRIM(F19&amp;""))=0,LEN(TRIM(G19&amp;""))=0,LEN(TRIM(H19&amp;""))=0,LEN(TRIM(I19&amp;""))=0,LEN(TRIM(K19&amp;""))=0),"FALTA INFO",IF(NOT(AND(OR(D19="Condición",D19="Tiempo/uso",D19="Prueba funcional",D19="Correctivo controlado",D19="Rediseño/otra medida"),OR(E19="Sí",E19="No",E19="Por evaluar"),OR(F19="Sí",F19="No",F19="Por evaluar"),OR(H19="No aplica",H19="Evaluar rediseño",H19="Evaluar otras medidas",H19="Análisis especializado"),OR(I19="Pendiente",I19="En revisión",I19="Validada",I19="Rechazada"))),"OPCIÓN INVÁLIDA",IF(AND(OR(C19="Seguridad",C19="Ambiental"),D19="Correctivo controlado"),"ALERTA SEGURIDAD",IF(AND(INDEX('04 Fallas'!$H$10:$H$59,MATCH(A19,'04 Fallas'!$A$10:$A$59,0))="Oculta",D19="Correctivo controlado"),"REVISAR FALLA OCULTA",IF(AND(I19="Validada",OR(E19&lt;&gt;"Sí",F19&lt;&gt;"Sí")),"REVISAR VALIDACIÓN",IF(I19="Validada","LISTO PARA PLAN",IF(I19="Rechazada","RECHAZADA","EN EVALUACIÓN"))))))))))))))</f>
        <v/>
      </c>
      <c r="K19" s="5"/>
    </row>
    <row r="20" spans="1:11">
      <c r="A20" s="5"/>
      <c r="B20" s="7" t="str">
        <f>IF(A20="","",IF(COUNTIF('04 Fallas'!$A$10:$A$59,A20)=0,"ID NO EXISTE",INDEX('04 Fallas'!$E$10:$E$59,MATCH(A20,'04 Fallas'!$A$10:$A$59,0))))</f>
        <v/>
      </c>
      <c r="C20" s="7" t="str">
        <f>IF(A20="","",IF(COUNTIF('04 Fallas'!$A$10:$A$59,A20)=0,"ID NO EXISTE",INDEX('04 Fallas'!$G$10:$G$59,MATCH(A20,'04 Fallas'!$A$10:$A$59,0))))</f>
        <v/>
      </c>
      <c r="D20" s="5"/>
      <c r="E20" s="5"/>
      <c r="F20" s="5"/>
      <c r="G20" s="5"/>
      <c r="H20" s="5"/>
      <c r="I20" s="5"/>
      <c r="J20" s="10" t="str">
        <f>IF(COUNTA(A20,D20:I20,K20)=0,"",IF(LEN(TRIM(A20&amp;""))=0,"FALTA INFO",IF(NOT(ISTEXT(A20)),"REVISAR ID",IF(COUNTIF($A$10:$A$59,A20)&gt;1,"ID DUPLICADO",IF(COUNTIF('04 Fallas'!$A$10:$A$59,A20)=0,"ID NO EXISTE",IF(COUNTIF('04 Fallas'!$A$10:$A$59,A20)&gt;1,"ID DUPLICADO",IF(INDEX('04 Fallas'!$J$10:$J$59,MATCH(A20,'04 Fallas'!$A$10:$A$59,0))&lt;&gt;"COMPLETO","COMPLETAR FALLA",IF(OR(LEN(TRIM(D20&amp;""))=0,LEN(TRIM(E20&amp;""))=0,LEN(TRIM(F20&amp;""))=0,LEN(TRIM(G20&amp;""))=0,LEN(TRIM(H20&amp;""))=0,LEN(TRIM(I20&amp;""))=0,LEN(TRIM(K20&amp;""))=0),"FALTA INFO",IF(NOT(AND(OR(D20="Condición",D20="Tiempo/uso",D20="Prueba funcional",D20="Correctivo controlado",D20="Rediseño/otra medida"),OR(E20="Sí",E20="No",E20="Por evaluar"),OR(F20="Sí",F20="No",F20="Por evaluar"),OR(H20="No aplica",H20="Evaluar rediseño",H20="Evaluar otras medidas",H20="Análisis especializado"),OR(I20="Pendiente",I20="En revisión",I20="Validada",I20="Rechazada"))),"OPCIÓN INVÁLIDA",IF(AND(OR(C20="Seguridad",C20="Ambiental"),D20="Correctivo controlado"),"ALERTA SEGURIDAD",IF(AND(INDEX('04 Fallas'!$H$10:$H$59,MATCH(A20,'04 Fallas'!$A$10:$A$59,0))="Oculta",D20="Correctivo controlado"),"REVISAR FALLA OCULTA",IF(AND(I20="Validada",OR(E20&lt;&gt;"Sí",F20&lt;&gt;"Sí")),"REVISAR VALIDACIÓN",IF(I20="Validada","LISTO PARA PLAN",IF(I20="Rechazada","RECHAZADA","EN EVALUACIÓN"))))))))))))))</f>
        <v/>
      </c>
      <c r="K20" s="5"/>
    </row>
    <row r="21" spans="1:11">
      <c r="A21" s="5"/>
      <c r="B21" s="7" t="str">
        <f>IF(A21="","",IF(COUNTIF('04 Fallas'!$A$10:$A$59,A21)=0,"ID NO EXISTE",INDEX('04 Fallas'!$E$10:$E$59,MATCH(A21,'04 Fallas'!$A$10:$A$59,0))))</f>
        <v/>
      </c>
      <c r="C21" s="7" t="str">
        <f>IF(A21="","",IF(COUNTIF('04 Fallas'!$A$10:$A$59,A21)=0,"ID NO EXISTE",INDEX('04 Fallas'!$G$10:$G$59,MATCH(A21,'04 Fallas'!$A$10:$A$59,0))))</f>
        <v/>
      </c>
      <c r="D21" s="5"/>
      <c r="E21" s="5"/>
      <c r="F21" s="5"/>
      <c r="G21" s="5"/>
      <c r="H21" s="5"/>
      <c r="I21" s="5"/>
      <c r="J21" s="10" t="str">
        <f>IF(COUNTA(A21,D21:I21,K21)=0,"",IF(LEN(TRIM(A21&amp;""))=0,"FALTA INFO",IF(NOT(ISTEXT(A21)),"REVISAR ID",IF(COUNTIF($A$10:$A$59,A21)&gt;1,"ID DUPLICADO",IF(COUNTIF('04 Fallas'!$A$10:$A$59,A21)=0,"ID NO EXISTE",IF(COUNTIF('04 Fallas'!$A$10:$A$59,A21)&gt;1,"ID DUPLICADO",IF(INDEX('04 Fallas'!$J$10:$J$59,MATCH(A21,'04 Fallas'!$A$10:$A$59,0))&lt;&gt;"COMPLETO","COMPLETAR FALLA",IF(OR(LEN(TRIM(D21&amp;""))=0,LEN(TRIM(E21&amp;""))=0,LEN(TRIM(F21&amp;""))=0,LEN(TRIM(G21&amp;""))=0,LEN(TRIM(H21&amp;""))=0,LEN(TRIM(I21&amp;""))=0,LEN(TRIM(K21&amp;""))=0),"FALTA INFO",IF(NOT(AND(OR(D21="Condición",D21="Tiempo/uso",D21="Prueba funcional",D21="Correctivo controlado",D21="Rediseño/otra medida"),OR(E21="Sí",E21="No",E21="Por evaluar"),OR(F21="Sí",F21="No",F21="Por evaluar"),OR(H21="No aplica",H21="Evaluar rediseño",H21="Evaluar otras medidas",H21="Análisis especializado"),OR(I21="Pendiente",I21="En revisión",I21="Validada",I21="Rechazada"))),"OPCIÓN INVÁLIDA",IF(AND(OR(C21="Seguridad",C21="Ambiental"),D21="Correctivo controlado"),"ALERTA SEGURIDAD",IF(AND(INDEX('04 Fallas'!$H$10:$H$59,MATCH(A21,'04 Fallas'!$A$10:$A$59,0))="Oculta",D21="Correctivo controlado"),"REVISAR FALLA OCULTA",IF(AND(I21="Validada",OR(E21&lt;&gt;"Sí",F21&lt;&gt;"Sí")),"REVISAR VALIDACIÓN",IF(I21="Validada","LISTO PARA PLAN",IF(I21="Rechazada","RECHAZADA","EN EVALUACIÓN"))))))))))))))</f>
        <v/>
      </c>
      <c r="K21" s="5"/>
    </row>
    <row r="22" spans="1:11">
      <c r="A22" s="5"/>
      <c r="B22" s="7" t="str">
        <f>IF(A22="","",IF(COUNTIF('04 Fallas'!$A$10:$A$59,A22)=0,"ID NO EXISTE",INDEX('04 Fallas'!$E$10:$E$59,MATCH(A22,'04 Fallas'!$A$10:$A$59,0))))</f>
        <v/>
      </c>
      <c r="C22" s="7" t="str">
        <f>IF(A22="","",IF(COUNTIF('04 Fallas'!$A$10:$A$59,A22)=0,"ID NO EXISTE",INDEX('04 Fallas'!$G$10:$G$59,MATCH(A22,'04 Fallas'!$A$10:$A$59,0))))</f>
        <v/>
      </c>
      <c r="D22" s="5"/>
      <c r="E22" s="5"/>
      <c r="F22" s="5"/>
      <c r="G22" s="5"/>
      <c r="H22" s="5"/>
      <c r="I22" s="5"/>
      <c r="J22" s="10" t="str">
        <f>IF(COUNTA(A22,D22:I22,K22)=0,"",IF(LEN(TRIM(A22&amp;""))=0,"FALTA INFO",IF(NOT(ISTEXT(A22)),"REVISAR ID",IF(COUNTIF($A$10:$A$59,A22)&gt;1,"ID DUPLICADO",IF(COUNTIF('04 Fallas'!$A$10:$A$59,A22)=0,"ID NO EXISTE",IF(COUNTIF('04 Fallas'!$A$10:$A$59,A22)&gt;1,"ID DUPLICADO",IF(INDEX('04 Fallas'!$J$10:$J$59,MATCH(A22,'04 Fallas'!$A$10:$A$59,0))&lt;&gt;"COMPLETO","COMPLETAR FALLA",IF(OR(LEN(TRIM(D22&amp;""))=0,LEN(TRIM(E22&amp;""))=0,LEN(TRIM(F22&amp;""))=0,LEN(TRIM(G22&amp;""))=0,LEN(TRIM(H22&amp;""))=0,LEN(TRIM(I22&amp;""))=0,LEN(TRIM(K22&amp;""))=0),"FALTA INFO",IF(NOT(AND(OR(D22="Condición",D22="Tiempo/uso",D22="Prueba funcional",D22="Correctivo controlado",D22="Rediseño/otra medida"),OR(E22="Sí",E22="No",E22="Por evaluar"),OR(F22="Sí",F22="No",F22="Por evaluar"),OR(H22="No aplica",H22="Evaluar rediseño",H22="Evaluar otras medidas",H22="Análisis especializado"),OR(I22="Pendiente",I22="En revisión",I22="Validada",I22="Rechazada"))),"OPCIÓN INVÁLIDA",IF(AND(OR(C22="Seguridad",C22="Ambiental"),D22="Correctivo controlado"),"ALERTA SEGURIDAD",IF(AND(INDEX('04 Fallas'!$H$10:$H$59,MATCH(A22,'04 Fallas'!$A$10:$A$59,0))="Oculta",D22="Correctivo controlado"),"REVISAR FALLA OCULTA",IF(AND(I22="Validada",OR(E22&lt;&gt;"Sí",F22&lt;&gt;"Sí")),"REVISAR VALIDACIÓN",IF(I22="Validada","LISTO PARA PLAN",IF(I22="Rechazada","RECHAZADA","EN EVALUACIÓN"))))))))))))))</f>
        <v/>
      </c>
      <c r="K22" s="5"/>
    </row>
    <row r="23" spans="1:11">
      <c r="A23" s="5"/>
      <c r="B23" s="7" t="str">
        <f>IF(A23="","",IF(COUNTIF('04 Fallas'!$A$10:$A$59,A23)=0,"ID NO EXISTE",INDEX('04 Fallas'!$E$10:$E$59,MATCH(A23,'04 Fallas'!$A$10:$A$59,0))))</f>
        <v/>
      </c>
      <c r="C23" s="7" t="str">
        <f>IF(A23="","",IF(COUNTIF('04 Fallas'!$A$10:$A$59,A23)=0,"ID NO EXISTE",INDEX('04 Fallas'!$G$10:$G$59,MATCH(A23,'04 Fallas'!$A$10:$A$59,0))))</f>
        <v/>
      </c>
      <c r="D23" s="5"/>
      <c r="E23" s="5"/>
      <c r="F23" s="5"/>
      <c r="G23" s="5"/>
      <c r="H23" s="5"/>
      <c r="I23" s="5"/>
      <c r="J23" s="10" t="str">
        <f>IF(COUNTA(A23,D23:I23,K23)=0,"",IF(LEN(TRIM(A23&amp;""))=0,"FALTA INFO",IF(NOT(ISTEXT(A23)),"REVISAR ID",IF(COUNTIF($A$10:$A$59,A23)&gt;1,"ID DUPLICADO",IF(COUNTIF('04 Fallas'!$A$10:$A$59,A23)=0,"ID NO EXISTE",IF(COUNTIF('04 Fallas'!$A$10:$A$59,A23)&gt;1,"ID DUPLICADO",IF(INDEX('04 Fallas'!$J$10:$J$59,MATCH(A23,'04 Fallas'!$A$10:$A$59,0))&lt;&gt;"COMPLETO","COMPLETAR FALLA",IF(OR(LEN(TRIM(D23&amp;""))=0,LEN(TRIM(E23&amp;""))=0,LEN(TRIM(F23&amp;""))=0,LEN(TRIM(G23&amp;""))=0,LEN(TRIM(H23&amp;""))=0,LEN(TRIM(I23&amp;""))=0,LEN(TRIM(K23&amp;""))=0),"FALTA INFO",IF(NOT(AND(OR(D23="Condición",D23="Tiempo/uso",D23="Prueba funcional",D23="Correctivo controlado",D23="Rediseño/otra medida"),OR(E23="Sí",E23="No",E23="Por evaluar"),OR(F23="Sí",F23="No",F23="Por evaluar"),OR(H23="No aplica",H23="Evaluar rediseño",H23="Evaluar otras medidas",H23="Análisis especializado"),OR(I23="Pendiente",I23="En revisión",I23="Validada",I23="Rechazada"))),"OPCIÓN INVÁLIDA",IF(AND(OR(C23="Seguridad",C23="Ambiental"),D23="Correctivo controlado"),"ALERTA SEGURIDAD",IF(AND(INDEX('04 Fallas'!$H$10:$H$59,MATCH(A23,'04 Fallas'!$A$10:$A$59,0))="Oculta",D23="Correctivo controlado"),"REVISAR FALLA OCULTA",IF(AND(I23="Validada",OR(E23&lt;&gt;"Sí",F23&lt;&gt;"Sí")),"REVISAR VALIDACIÓN",IF(I23="Validada","LISTO PARA PLAN",IF(I23="Rechazada","RECHAZADA","EN EVALUACIÓN"))))))))))))))</f>
        <v/>
      </c>
      <c r="K23" s="5"/>
    </row>
    <row r="24" spans="1:11">
      <c r="A24" s="5"/>
      <c r="B24" s="7" t="str">
        <f>IF(A24="","",IF(COUNTIF('04 Fallas'!$A$10:$A$59,A24)=0,"ID NO EXISTE",INDEX('04 Fallas'!$E$10:$E$59,MATCH(A24,'04 Fallas'!$A$10:$A$59,0))))</f>
        <v/>
      </c>
      <c r="C24" s="7" t="str">
        <f>IF(A24="","",IF(COUNTIF('04 Fallas'!$A$10:$A$59,A24)=0,"ID NO EXISTE",INDEX('04 Fallas'!$G$10:$G$59,MATCH(A24,'04 Fallas'!$A$10:$A$59,0))))</f>
        <v/>
      </c>
      <c r="D24" s="5"/>
      <c r="E24" s="5"/>
      <c r="F24" s="5"/>
      <c r="G24" s="5"/>
      <c r="H24" s="5"/>
      <c r="I24" s="5"/>
      <c r="J24" s="10" t="str">
        <f>IF(COUNTA(A24,D24:I24,K24)=0,"",IF(LEN(TRIM(A24&amp;""))=0,"FALTA INFO",IF(NOT(ISTEXT(A24)),"REVISAR ID",IF(COUNTIF($A$10:$A$59,A24)&gt;1,"ID DUPLICADO",IF(COUNTIF('04 Fallas'!$A$10:$A$59,A24)=0,"ID NO EXISTE",IF(COUNTIF('04 Fallas'!$A$10:$A$59,A24)&gt;1,"ID DUPLICADO",IF(INDEX('04 Fallas'!$J$10:$J$59,MATCH(A24,'04 Fallas'!$A$10:$A$59,0))&lt;&gt;"COMPLETO","COMPLETAR FALLA",IF(OR(LEN(TRIM(D24&amp;""))=0,LEN(TRIM(E24&amp;""))=0,LEN(TRIM(F24&amp;""))=0,LEN(TRIM(G24&amp;""))=0,LEN(TRIM(H24&amp;""))=0,LEN(TRIM(I24&amp;""))=0,LEN(TRIM(K24&amp;""))=0),"FALTA INFO",IF(NOT(AND(OR(D24="Condición",D24="Tiempo/uso",D24="Prueba funcional",D24="Correctivo controlado",D24="Rediseño/otra medida"),OR(E24="Sí",E24="No",E24="Por evaluar"),OR(F24="Sí",F24="No",F24="Por evaluar"),OR(H24="No aplica",H24="Evaluar rediseño",H24="Evaluar otras medidas",H24="Análisis especializado"),OR(I24="Pendiente",I24="En revisión",I24="Validada",I24="Rechazada"))),"OPCIÓN INVÁLIDA",IF(AND(OR(C24="Seguridad",C24="Ambiental"),D24="Correctivo controlado"),"ALERTA SEGURIDAD",IF(AND(INDEX('04 Fallas'!$H$10:$H$59,MATCH(A24,'04 Fallas'!$A$10:$A$59,0))="Oculta",D24="Correctivo controlado"),"REVISAR FALLA OCULTA",IF(AND(I24="Validada",OR(E24&lt;&gt;"Sí",F24&lt;&gt;"Sí")),"REVISAR VALIDACIÓN",IF(I24="Validada","LISTO PARA PLAN",IF(I24="Rechazada","RECHAZADA","EN EVALUACIÓN"))))))))))))))</f>
        <v/>
      </c>
      <c r="K24" s="5"/>
    </row>
    <row r="25" spans="1:11">
      <c r="A25" s="5"/>
      <c r="B25" s="7" t="str">
        <f>IF(A25="","",IF(COUNTIF('04 Fallas'!$A$10:$A$59,A25)=0,"ID NO EXISTE",INDEX('04 Fallas'!$E$10:$E$59,MATCH(A25,'04 Fallas'!$A$10:$A$59,0))))</f>
        <v/>
      </c>
      <c r="C25" s="7" t="str">
        <f>IF(A25="","",IF(COUNTIF('04 Fallas'!$A$10:$A$59,A25)=0,"ID NO EXISTE",INDEX('04 Fallas'!$G$10:$G$59,MATCH(A25,'04 Fallas'!$A$10:$A$59,0))))</f>
        <v/>
      </c>
      <c r="D25" s="5"/>
      <c r="E25" s="5"/>
      <c r="F25" s="5"/>
      <c r="G25" s="5"/>
      <c r="H25" s="5"/>
      <c r="I25" s="5"/>
      <c r="J25" s="10" t="str">
        <f>IF(COUNTA(A25,D25:I25,K25)=0,"",IF(LEN(TRIM(A25&amp;""))=0,"FALTA INFO",IF(NOT(ISTEXT(A25)),"REVISAR ID",IF(COUNTIF($A$10:$A$59,A25)&gt;1,"ID DUPLICADO",IF(COUNTIF('04 Fallas'!$A$10:$A$59,A25)=0,"ID NO EXISTE",IF(COUNTIF('04 Fallas'!$A$10:$A$59,A25)&gt;1,"ID DUPLICADO",IF(INDEX('04 Fallas'!$J$10:$J$59,MATCH(A25,'04 Fallas'!$A$10:$A$59,0))&lt;&gt;"COMPLETO","COMPLETAR FALLA",IF(OR(LEN(TRIM(D25&amp;""))=0,LEN(TRIM(E25&amp;""))=0,LEN(TRIM(F25&amp;""))=0,LEN(TRIM(G25&amp;""))=0,LEN(TRIM(H25&amp;""))=0,LEN(TRIM(I25&amp;""))=0,LEN(TRIM(K25&amp;""))=0),"FALTA INFO",IF(NOT(AND(OR(D25="Condición",D25="Tiempo/uso",D25="Prueba funcional",D25="Correctivo controlado",D25="Rediseño/otra medida"),OR(E25="Sí",E25="No",E25="Por evaluar"),OR(F25="Sí",F25="No",F25="Por evaluar"),OR(H25="No aplica",H25="Evaluar rediseño",H25="Evaluar otras medidas",H25="Análisis especializado"),OR(I25="Pendiente",I25="En revisión",I25="Validada",I25="Rechazada"))),"OPCIÓN INVÁLIDA",IF(AND(OR(C25="Seguridad",C25="Ambiental"),D25="Correctivo controlado"),"ALERTA SEGURIDAD",IF(AND(INDEX('04 Fallas'!$H$10:$H$59,MATCH(A25,'04 Fallas'!$A$10:$A$59,0))="Oculta",D25="Correctivo controlado"),"REVISAR FALLA OCULTA",IF(AND(I25="Validada",OR(E25&lt;&gt;"Sí",F25&lt;&gt;"Sí")),"REVISAR VALIDACIÓN",IF(I25="Validada","LISTO PARA PLAN",IF(I25="Rechazada","RECHAZADA","EN EVALUACIÓN"))))))))))))))</f>
        <v/>
      </c>
      <c r="K25" s="5"/>
    </row>
    <row r="26" spans="1:11">
      <c r="A26" s="5"/>
      <c r="B26" s="7" t="str">
        <f>IF(A26="","",IF(COUNTIF('04 Fallas'!$A$10:$A$59,A26)=0,"ID NO EXISTE",INDEX('04 Fallas'!$E$10:$E$59,MATCH(A26,'04 Fallas'!$A$10:$A$59,0))))</f>
        <v/>
      </c>
      <c r="C26" s="7" t="str">
        <f>IF(A26="","",IF(COUNTIF('04 Fallas'!$A$10:$A$59,A26)=0,"ID NO EXISTE",INDEX('04 Fallas'!$G$10:$G$59,MATCH(A26,'04 Fallas'!$A$10:$A$59,0))))</f>
        <v/>
      </c>
      <c r="D26" s="5"/>
      <c r="E26" s="5"/>
      <c r="F26" s="5"/>
      <c r="G26" s="5"/>
      <c r="H26" s="5"/>
      <c r="I26" s="5"/>
      <c r="J26" s="10" t="str">
        <f>IF(COUNTA(A26,D26:I26,K26)=0,"",IF(LEN(TRIM(A26&amp;""))=0,"FALTA INFO",IF(NOT(ISTEXT(A26)),"REVISAR ID",IF(COUNTIF($A$10:$A$59,A26)&gt;1,"ID DUPLICADO",IF(COUNTIF('04 Fallas'!$A$10:$A$59,A26)=0,"ID NO EXISTE",IF(COUNTIF('04 Fallas'!$A$10:$A$59,A26)&gt;1,"ID DUPLICADO",IF(INDEX('04 Fallas'!$J$10:$J$59,MATCH(A26,'04 Fallas'!$A$10:$A$59,0))&lt;&gt;"COMPLETO","COMPLETAR FALLA",IF(OR(LEN(TRIM(D26&amp;""))=0,LEN(TRIM(E26&amp;""))=0,LEN(TRIM(F26&amp;""))=0,LEN(TRIM(G26&amp;""))=0,LEN(TRIM(H26&amp;""))=0,LEN(TRIM(I26&amp;""))=0,LEN(TRIM(K26&amp;""))=0),"FALTA INFO",IF(NOT(AND(OR(D26="Condición",D26="Tiempo/uso",D26="Prueba funcional",D26="Correctivo controlado",D26="Rediseño/otra medida"),OR(E26="Sí",E26="No",E26="Por evaluar"),OR(F26="Sí",F26="No",F26="Por evaluar"),OR(H26="No aplica",H26="Evaluar rediseño",H26="Evaluar otras medidas",H26="Análisis especializado"),OR(I26="Pendiente",I26="En revisión",I26="Validada",I26="Rechazada"))),"OPCIÓN INVÁLIDA",IF(AND(OR(C26="Seguridad",C26="Ambiental"),D26="Correctivo controlado"),"ALERTA SEGURIDAD",IF(AND(INDEX('04 Fallas'!$H$10:$H$59,MATCH(A26,'04 Fallas'!$A$10:$A$59,0))="Oculta",D26="Correctivo controlado"),"REVISAR FALLA OCULTA",IF(AND(I26="Validada",OR(E26&lt;&gt;"Sí",F26&lt;&gt;"Sí")),"REVISAR VALIDACIÓN",IF(I26="Validada","LISTO PARA PLAN",IF(I26="Rechazada","RECHAZADA","EN EVALUACIÓN"))))))))))))))</f>
        <v/>
      </c>
      <c r="K26" s="5"/>
    </row>
    <row r="27" spans="1:11">
      <c r="A27" s="5"/>
      <c r="B27" s="7" t="str">
        <f>IF(A27="","",IF(COUNTIF('04 Fallas'!$A$10:$A$59,A27)=0,"ID NO EXISTE",INDEX('04 Fallas'!$E$10:$E$59,MATCH(A27,'04 Fallas'!$A$10:$A$59,0))))</f>
        <v/>
      </c>
      <c r="C27" s="7" t="str">
        <f>IF(A27="","",IF(COUNTIF('04 Fallas'!$A$10:$A$59,A27)=0,"ID NO EXISTE",INDEX('04 Fallas'!$G$10:$G$59,MATCH(A27,'04 Fallas'!$A$10:$A$59,0))))</f>
        <v/>
      </c>
      <c r="D27" s="5"/>
      <c r="E27" s="5"/>
      <c r="F27" s="5"/>
      <c r="G27" s="5"/>
      <c r="H27" s="5"/>
      <c r="I27" s="5"/>
      <c r="J27" s="10" t="str">
        <f>IF(COUNTA(A27,D27:I27,K27)=0,"",IF(LEN(TRIM(A27&amp;""))=0,"FALTA INFO",IF(NOT(ISTEXT(A27)),"REVISAR ID",IF(COUNTIF($A$10:$A$59,A27)&gt;1,"ID DUPLICADO",IF(COUNTIF('04 Fallas'!$A$10:$A$59,A27)=0,"ID NO EXISTE",IF(COUNTIF('04 Fallas'!$A$10:$A$59,A27)&gt;1,"ID DUPLICADO",IF(INDEX('04 Fallas'!$J$10:$J$59,MATCH(A27,'04 Fallas'!$A$10:$A$59,0))&lt;&gt;"COMPLETO","COMPLETAR FALLA",IF(OR(LEN(TRIM(D27&amp;""))=0,LEN(TRIM(E27&amp;""))=0,LEN(TRIM(F27&amp;""))=0,LEN(TRIM(G27&amp;""))=0,LEN(TRIM(H27&amp;""))=0,LEN(TRIM(I27&amp;""))=0,LEN(TRIM(K27&amp;""))=0),"FALTA INFO",IF(NOT(AND(OR(D27="Condición",D27="Tiempo/uso",D27="Prueba funcional",D27="Correctivo controlado",D27="Rediseño/otra medida"),OR(E27="Sí",E27="No",E27="Por evaluar"),OR(F27="Sí",F27="No",F27="Por evaluar"),OR(H27="No aplica",H27="Evaluar rediseño",H27="Evaluar otras medidas",H27="Análisis especializado"),OR(I27="Pendiente",I27="En revisión",I27="Validada",I27="Rechazada"))),"OPCIÓN INVÁLIDA",IF(AND(OR(C27="Seguridad",C27="Ambiental"),D27="Correctivo controlado"),"ALERTA SEGURIDAD",IF(AND(INDEX('04 Fallas'!$H$10:$H$59,MATCH(A27,'04 Fallas'!$A$10:$A$59,0))="Oculta",D27="Correctivo controlado"),"REVISAR FALLA OCULTA",IF(AND(I27="Validada",OR(E27&lt;&gt;"Sí",F27&lt;&gt;"Sí")),"REVISAR VALIDACIÓN",IF(I27="Validada","LISTO PARA PLAN",IF(I27="Rechazada","RECHAZADA","EN EVALUACIÓN"))))))))))))))</f>
        <v/>
      </c>
      <c r="K27" s="5"/>
    </row>
    <row r="28" spans="1:11">
      <c r="A28" s="5"/>
      <c r="B28" s="7" t="str">
        <f>IF(A28="","",IF(COUNTIF('04 Fallas'!$A$10:$A$59,A28)=0,"ID NO EXISTE",INDEX('04 Fallas'!$E$10:$E$59,MATCH(A28,'04 Fallas'!$A$10:$A$59,0))))</f>
        <v/>
      </c>
      <c r="C28" s="7" t="str">
        <f>IF(A28="","",IF(COUNTIF('04 Fallas'!$A$10:$A$59,A28)=0,"ID NO EXISTE",INDEX('04 Fallas'!$G$10:$G$59,MATCH(A28,'04 Fallas'!$A$10:$A$59,0))))</f>
        <v/>
      </c>
      <c r="D28" s="5"/>
      <c r="E28" s="5"/>
      <c r="F28" s="5"/>
      <c r="G28" s="5"/>
      <c r="H28" s="5"/>
      <c r="I28" s="5"/>
      <c r="J28" s="10" t="str">
        <f>IF(COUNTA(A28,D28:I28,K28)=0,"",IF(LEN(TRIM(A28&amp;""))=0,"FALTA INFO",IF(NOT(ISTEXT(A28)),"REVISAR ID",IF(COUNTIF($A$10:$A$59,A28)&gt;1,"ID DUPLICADO",IF(COUNTIF('04 Fallas'!$A$10:$A$59,A28)=0,"ID NO EXISTE",IF(COUNTIF('04 Fallas'!$A$10:$A$59,A28)&gt;1,"ID DUPLICADO",IF(INDEX('04 Fallas'!$J$10:$J$59,MATCH(A28,'04 Fallas'!$A$10:$A$59,0))&lt;&gt;"COMPLETO","COMPLETAR FALLA",IF(OR(LEN(TRIM(D28&amp;""))=0,LEN(TRIM(E28&amp;""))=0,LEN(TRIM(F28&amp;""))=0,LEN(TRIM(G28&amp;""))=0,LEN(TRIM(H28&amp;""))=0,LEN(TRIM(I28&amp;""))=0,LEN(TRIM(K28&amp;""))=0),"FALTA INFO",IF(NOT(AND(OR(D28="Condición",D28="Tiempo/uso",D28="Prueba funcional",D28="Correctivo controlado",D28="Rediseño/otra medida"),OR(E28="Sí",E28="No",E28="Por evaluar"),OR(F28="Sí",F28="No",F28="Por evaluar"),OR(H28="No aplica",H28="Evaluar rediseño",H28="Evaluar otras medidas",H28="Análisis especializado"),OR(I28="Pendiente",I28="En revisión",I28="Validada",I28="Rechazada"))),"OPCIÓN INVÁLIDA",IF(AND(OR(C28="Seguridad",C28="Ambiental"),D28="Correctivo controlado"),"ALERTA SEGURIDAD",IF(AND(INDEX('04 Fallas'!$H$10:$H$59,MATCH(A28,'04 Fallas'!$A$10:$A$59,0))="Oculta",D28="Correctivo controlado"),"REVISAR FALLA OCULTA",IF(AND(I28="Validada",OR(E28&lt;&gt;"Sí",F28&lt;&gt;"Sí")),"REVISAR VALIDACIÓN",IF(I28="Validada","LISTO PARA PLAN",IF(I28="Rechazada","RECHAZADA","EN EVALUACIÓN"))))))))))))))</f>
        <v/>
      </c>
      <c r="K28" s="5"/>
    </row>
    <row r="29" spans="1:11">
      <c r="A29" s="5"/>
      <c r="B29" s="7" t="str">
        <f>IF(A29="","",IF(COUNTIF('04 Fallas'!$A$10:$A$59,A29)=0,"ID NO EXISTE",INDEX('04 Fallas'!$E$10:$E$59,MATCH(A29,'04 Fallas'!$A$10:$A$59,0))))</f>
        <v/>
      </c>
      <c r="C29" s="7" t="str">
        <f>IF(A29="","",IF(COUNTIF('04 Fallas'!$A$10:$A$59,A29)=0,"ID NO EXISTE",INDEX('04 Fallas'!$G$10:$G$59,MATCH(A29,'04 Fallas'!$A$10:$A$59,0))))</f>
        <v/>
      </c>
      <c r="D29" s="5"/>
      <c r="E29" s="5"/>
      <c r="F29" s="5"/>
      <c r="G29" s="5"/>
      <c r="H29" s="5"/>
      <c r="I29" s="5"/>
      <c r="J29" s="10" t="str">
        <f>IF(COUNTA(A29,D29:I29,K29)=0,"",IF(LEN(TRIM(A29&amp;""))=0,"FALTA INFO",IF(NOT(ISTEXT(A29)),"REVISAR ID",IF(COUNTIF($A$10:$A$59,A29)&gt;1,"ID DUPLICADO",IF(COUNTIF('04 Fallas'!$A$10:$A$59,A29)=0,"ID NO EXISTE",IF(COUNTIF('04 Fallas'!$A$10:$A$59,A29)&gt;1,"ID DUPLICADO",IF(INDEX('04 Fallas'!$J$10:$J$59,MATCH(A29,'04 Fallas'!$A$10:$A$59,0))&lt;&gt;"COMPLETO","COMPLETAR FALLA",IF(OR(LEN(TRIM(D29&amp;""))=0,LEN(TRIM(E29&amp;""))=0,LEN(TRIM(F29&amp;""))=0,LEN(TRIM(G29&amp;""))=0,LEN(TRIM(H29&amp;""))=0,LEN(TRIM(I29&amp;""))=0,LEN(TRIM(K29&amp;""))=0),"FALTA INFO",IF(NOT(AND(OR(D29="Condición",D29="Tiempo/uso",D29="Prueba funcional",D29="Correctivo controlado",D29="Rediseño/otra medida"),OR(E29="Sí",E29="No",E29="Por evaluar"),OR(F29="Sí",F29="No",F29="Por evaluar"),OR(H29="No aplica",H29="Evaluar rediseño",H29="Evaluar otras medidas",H29="Análisis especializado"),OR(I29="Pendiente",I29="En revisión",I29="Validada",I29="Rechazada"))),"OPCIÓN INVÁLIDA",IF(AND(OR(C29="Seguridad",C29="Ambiental"),D29="Correctivo controlado"),"ALERTA SEGURIDAD",IF(AND(INDEX('04 Fallas'!$H$10:$H$59,MATCH(A29,'04 Fallas'!$A$10:$A$59,0))="Oculta",D29="Correctivo controlado"),"REVISAR FALLA OCULTA",IF(AND(I29="Validada",OR(E29&lt;&gt;"Sí",F29&lt;&gt;"Sí")),"REVISAR VALIDACIÓN",IF(I29="Validada","LISTO PARA PLAN",IF(I29="Rechazada","RECHAZADA","EN EVALUACIÓN"))))))))))))))</f>
        <v/>
      </c>
      <c r="K29" s="5"/>
    </row>
    <row r="30" spans="1:11">
      <c r="A30" s="5"/>
      <c r="B30" s="7" t="str">
        <f>IF(A30="","",IF(COUNTIF('04 Fallas'!$A$10:$A$59,A30)=0,"ID NO EXISTE",INDEX('04 Fallas'!$E$10:$E$59,MATCH(A30,'04 Fallas'!$A$10:$A$59,0))))</f>
        <v/>
      </c>
      <c r="C30" s="7" t="str">
        <f>IF(A30="","",IF(COUNTIF('04 Fallas'!$A$10:$A$59,A30)=0,"ID NO EXISTE",INDEX('04 Fallas'!$G$10:$G$59,MATCH(A30,'04 Fallas'!$A$10:$A$59,0))))</f>
        <v/>
      </c>
      <c r="D30" s="5"/>
      <c r="E30" s="5"/>
      <c r="F30" s="5"/>
      <c r="G30" s="5"/>
      <c r="H30" s="5"/>
      <c r="I30" s="5"/>
      <c r="J30" s="10" t="str">
        <f>IF(COUNTA(A30,D30:I30,K30)=0,"",IF(LEN(TRIM(A30&amp;""))=0,"FALTA INFO",IF(NOT(ISTEXT(A30)),"REVISAR ID",IF(COUNTIF($A$10:$A$59,A30)&gt;1,"ID DUPLICADO",IF(COUNTIF('04 Fallas'!$A$10:$A$59,A30)=0,"ID NO EXISTE",IF(COUNTIF('04 Fallas'!$A$10:$A$59,A30)&gt;1,"ID DUPLICADO",IF(INDEX('04 Fallas'!$J$10:$J$59,MATCH(A30,'04 Fallas'!$A$10:$A$59,0))&lt;&gt;"COMPLETO","COMPLETAR FALLA",IF(OR(LEN(TRIM(D30&amp;""))=0,LEN(TRIM(E30&amp;""))=0,LEN(TRIM(F30&amp;""))=0,LEN(TRIM(G30&amp;""))=0,LEN(TRIM(H30&amp;""))=0,LEN(TRIM(I30&amp;""))=0,LEN(TRIM(K30&amp;""))=0),"FALTA INFO",IF(NOT(AND(OR(D30="Condición",D30="Tiempo/uso",D30="Prueba funcional",D30="Correctivo controlado",D30="Rediseño/otra medida"),OR(E30="Sí",E30="No",E30="Por evaluar"),OR(F30="Sí",F30="No",F30="Por evaluar"),OR(H30="No aplica",H30="Evaluar rediseño",H30="Evaluar otras medidas",H30="Análisis especializado"),OR(I30="Pendiente",I30="En revisión",I30="Validada",I30="Rechazada"))),"OPCIÓN INVÁLIDA",IF(AND(OR(C30="Seguridad",C30="Ambiental"),D30="Correctivo controlado"),"ALERTA SEGURIDAD",IF(AND(INDEX('04 Fallas'!$H$10:$H$59,MATCH(A30,'04 Fallas'!$A$10:$A$59,0))="Oculta",D30="Correctivo controlado"),"REVISAR FALLA OCULTA",IF(AND(I30="Validada",OR(E30&lt;&gt;"Sí",F30&lt;&gt;"Sí")),"REVISAR VALIDACIÓN",IF(I30="Validada","LISTO PARA PLAN",IF(I30="Rechazada","RECHAZADA","EN EVALUACIÓN"))))))))))))))</f>
        <v/>
      </c>
      <c r="K30" s="5"/>
    </row>
    <row r="31" spans="1:11">
      <c r="A31" s="5"/>
      <c r="B31" s="7" t="str">
        <f>IF(A31="","",IF(COUNTIF('04 Fallas'!$A$10:$A$59,A31)=0,"ID NO EXISTE",INDEX('04 Fallas'!$E$10:$E$59,MATCH(A31,'04 Fallas'!$A$10:$A$59,0))))</f>
        <v/>
      </c>
      <c r="C31" s="7" t="str">
        <f>IF(A31="","",IF(COUNTIF('04 Fallas'!$A$10:$A$59,A31)=0,"ID NO EXISTE",INDEX('04 Fallas'!$G$10:$G$59,MATCH(A31,'04 Fallas'!$A$10:$A$59,0))))</f>
        <v/>
      </c>
      <c r="D31" s="5"/>
      <c r="E31" s="5"/>
      <c r="F31" s="5"/>
      <c r="G31" s="5"/>
      <c r="H31" s="5"/>
      <c r="I31" s="5"/>
      <c r="J31" s="10" t="str">
        <f>IF(COUNTA(A31,D31:I31,K31)=0,"",IF(LEN(TRIM(A31&amp;""))=0,"FALTA INFO",IF(NOT(ISTEXT(A31)),"REVISAR ID",IF(COUNTIF($A$10:$A$59,A31)&gt;1,"ID DUPLICADO",IF(COUNTIF('04 Fallas'!$A$10:$A$59,A31)=0,"ID NO EXISTE",IF(COUNTIF('04 Fallas'!$A$10:$A$59,A31)&gt;1,"ID DUPLICADO",IF(INDEX('04 Fallas'!$J$10:$J$59,MATCH(A31,'04 Fallas'!$A$10:$A$59,0))&lt;&gt;"COMPLETO","COMPLETAR FALLA",IF(OR(LEN(TRIM(D31&amp;""))=0,LEN(TRIM(E31&amp;""))=0,LEN(TRIM(F31&amp;""))=0,LEN(TRIM(G31&amp;""))=0,LEN(TRIM(H31&amp;""))=0,LEN(TRIM(I31&amp;""))=0,LEN(TRIM(K31&amp;""))=0),"FALTA INFO",IF(NOT(AND(OR(D31="Condición",D31="Tiempo/uso",D31="Prueba funcional",D31="Correctivo controlado",D31="Rediseño/otra medida"),OR(E31="Sí",E31="No",E31="Por evaluar"),OR(F31="Sí",F31="No",F31="Por evaluar"),OR(H31="No aplica",H31="Evaluar rediseño",H31="Evaluar otras medidas",H31="Análisis especializado"),OR(I31="Pendiente",I31="En revisión",I31="Validada",I31="Rechazada"))),"OPCIÓN INVÁLIDA",IF(AND(OR(C31="Seguridad",C31="Ambiental"),D31="Correctivo controlado"),"ALERTA SEGURIDAD",IF(AND(INDEX('04 Fallas'!$H$10:$H$59,MATCH(A31,'04 Fallas'!$A$10:$A$59,0))="Oculta",D31="Correctivo controlado"),"REVISAR FALLA OCULTA",IF(AND(I31="Validada",OR(E31&lt;&gt;"Sí",F31&lt;&gt;"Sí")),"REVISAR VALIDACIÓN",IF(I31="Validada","LISTO PARA PLAN",IF(I31="Rechazada","RECHAZADA","EN EVALUACIÓN"))))))))))))))</f>
        <v/>
      </c>
      <c r="K31" s="5"/>
    </row>
    <row r="32" spans="1:11">
      <c r="A32" s="5"/>
      <c r="B32" s="7" t="str">
        <f>IF(A32="","",IF(COUNTIF('04 Fallas'!$A$10:$A$59,A32)=0,"ID NO EXISTE",INDEX('04 Fallas'!$E$10:$E$59,MATCH(A32,'04 Fallas'!$A$10:$A$59,0))))</f>
        <v/>
      </c>
      <c r="C32" s="7" t="str">
        <f>IF(A32="","",IF(COUNTIF('04 Fallas'!$A$10:$A$59,A32)=0,"ID NO EXISTE",INDEX('04 Fallas'!$G$10:$G$59,MATCH(A32,'04 Fallas'!$A$10:$A$59,0))))</f>
        <v/>
      </c>
      <c r="D32" s="5"/>
      <c r="E32" s="5"/>
      <c r="F32" s="5"/>
      <c r="G32" s="5"/>
      <c r="H32" s="5"/>
      <c r="I32" s="5"/>
      <c r="J32" s="10" t="str">
        <f>IF(COUNTA(A32,D32:I32,K32)=0,"",IF(LEN(TRIM(A32&amp;""))=0,"FALTA INFO",IF(NOT(ISTEXT(A32)),"REVISAR ID",IF(COUNTIF($A$10:$A$59,A32)&gt;1,"ID DUPLICADO",IF(COUNTIF('04 Fallas'!$A$10:$A$59,A32)=0,"ID NO EXISTE",IF(COUNTIF('04 Fallas'!$A$10:$A$59,A32)&gt;1,"ID DUPLICADO",IF(INDEX('04 Fallas'!$J$10:$J$59,MATCH(A32,'04 Fallas'!$A$10:$A$59,0))&lt;&gt;"COMPLETO","COMPLETAR FALLA",IF(OR(LEN(TRIM(D32&amp;""))=0,LEN(TRIM(E32&amp;""))=0,LEN(TRIM(F32&amp;""))=0,LEN(TRIM(G32&amp;""))=0,LEN(TRIM(H32&amp;""))=0,LEN(TRIM(I32&amp;""))=0,LEN(TRIM(K32&amp;""))=0),"FALTA INFO",IF(NOT(AND(OR(D32="Condición",D32="Tiempo/uso",D32="Prueba funcional",D32="Correctivo controlado",D32="Rediseño/otra medida"),OR(E32="Sí",E32="No",E32="Por evaluar"),OR(F32="Sí",F32="No",F32="Por evaluar"),OR(H32="No aplica",H32="Evaluar rediseño",H32="Evaluar otras medidas",H32="Análisis especializado"),OR(I32="Pendiente",I32="En revisión",I32="Validada",I32="Rechazada"))),"OPCIÓN INVÁLIDA",IF(AND(OR(C32="Seguridad",C32="Ambiental"),D32="Correctivo controlado"),"ALERTA SEGURIDAD",IF(AND(INDEX('04 Fallas'!$H$10:$H$59,MATCH(A32,'04 Fallas'!$A$10:$A$59,0))="Oculta",D32="Correctivo controlado"),"REVISAR FALLA OCULTA",IF(AND(I32="Validada",OR(E32&lt;&gt;"Sí",F32&lt;&gt;"Sí")),"REVISAR VALIDACIÓN",IF(I32="Validada","LISTO PARA PLAN",IF(I32="Rechazada","RECHAZADA","EN EVALUACIÓN"))))))))))))))</f>
        <v/>
      </c>
      <c r="K32" s="5"/>
    </row>
    <row r="33" spans="1:11">
      <c r="A33" s="5"/>
      <c r="B33" s="7" t="str">
        <f>IF(A33="","",IF(COUNTIF('04 Fallas'!$A$10:$A$59,A33)=0,"ID NO EXISTE",INDEX('04 Fallas'!$E$10:$E$59,MATCH(A33,'04 Fallas'!$A$10:$A$59,0))))</f>
        <v/>
      </c>
      <c r="C33" s="7" t="str">
        <f>IF(A33="","",IF(COUNTIF('04 Fallas'!$A$10:$A$59,A33)=0,"ID NO EXISTE",INDEX('04 Fallas'!$G$10:$G$59,MATCH(A33,'04 Fallas'!$A$10:$A$59,0))))</f>
        <v/>
      </c>
      <c r="D33" s="5"/>
      <c r="E33" s="5"/>
      <c r="F33" s="5"/>
      <c r="G33" s="5"/>
      <c r="H33" s="5"/>
      <c r="I33" s="5"/>
      <c r="J33" s="10" t="str">
        <f>IF(COUNTA(A33,D33:I33,K33)=0,"",IF(LEN(TRIM(A33&amp;""))=0,"FALTA INFO",IF(NOT(ISTEXT(A33)),"REVISAR ID",IF(COUNTIF($A$10:$A$59,A33)&gt;1,"ID DUPLICADO",IF(COUNTIF('04 Fallas'!$A$10:$A$59,A33)=0,"ID NO EXISTE",IF(COUNTIF('04 Fallas'!$A$10:$A$59,A33)&gt;1,"ID DUPLICADO",IF(INDEX('04 Fallas'!$J$10:$J$59,MATCH(A33,'04 Fallas'!$A$10:$A$59,0))&lt;&gt;"COMPLETO","COMPLETAR FALLA",IF(OR(LEN(TRIM(D33&amp;""))=0,LEN(TRIM(E33&amp;""))=0,LEN(TRIM(F33&amp;""))=0,LEN(TRIM(G33&amp;""))=0,LEN(TRIM(H33&amp;""))=0,LEN(TRIM(I33&amp;""))=0,LEN(TRIM(K33&amp;""))=0),"FALTA INFO",IF(NOT(AND(OR(D33="Condición",D33="Tiempo/uso",D33="Prueba funcional",D33="Correctivo controlado",D33="Rediseño/otra medida"),OR(E33="Sí",E33="No",E33="Por evaluar"),OR(F33="Sí",F33="No",F33="Por evaluar"),OR(H33="No aplica",H33="Evaluar rediseño",H33="Evaluar otras medidas",H33="Análisis especializado"),OR(I33="Pendiente",I33="En revisión",I33="Validada",I33="Rechazada"))),"OPCIÓN INVÁLIDA",IF(AND(OR(C33="Seguridad",C33="Ambiental"),D33="Correctivo controlado"),"ALERTA SEGURIDAD",IF(AND(INDEX('04 Fallas'!$H$10:$H$59,MATCH(A33,'04 Fallas'!$A$10:$A$59,0))="Oculta",D33="Correctivo controlado"),"REVISAR FALLA OCULTA",IF(AND(I33="Validada",OR(E33&lt;&gt;"Sí",F33&lt;&gt;"Sí")),"REVISAR VALIDACIÓN",IF(I33="Validada","LISTO PARA PLAN",IF(I33="Rechazada","RECHAZADA","EN EVALUACIÓN"))))))))))))))</f>
        <v/>
      </c>
      <c r="K33" s="5"/>
    </row>
    <row r="34" spans="1:11">
      <c r="A34" s="5"/>
      <c r="B34" s="7" t="str">
        <f>IF(A34="","",IF(COUNTIF('04 Fallas'!$A$10:$A$59,A34)=0,"ID NO EXISTE",INDEX('04 Fallas'!$E$10:$E$59,MATCH(A34,'04 Fallas'!$A$10:$A$59,0))))</f>
        <v/>
      </c>
      <c r="C34" s="7" t="str">
        <f>IF(A34="","",IF(COUNTIF('04 Fallas'!$A$10:$A$59,A34)=0,"ID NO EXISTE",INDEX('04 Fallas'!$G$10:$G$59,MATCH(A34,'04 Fallas'!$A$10:$A$59,0))))</f>
        <v/>
      </c>
      <c r="D34" s="5"/>
      <c r="E34" s="5"/>
      <c r="F34" s="5"/>
      <c r="G34" s="5"/>
      <c r="H34" s="5"/>
      <c r="I34" s="5"/>
      <c r="J34" s="10" t="str">
        <f>IF(COUNTA(A34,D34:I34,K34)=0,"",IF(LEN(TRIM(A34&amp;""))=0,"FALTA INFO",IF(NOT(ISTEXT(A34)),"REVISAR ID",IF(COUNTIF($A$10:$A$59,A34)&gt;1,"ID DUPLICADO",IF(COUNTIF('04 Fallas'!$A$10:$A$59,A34)=0,"ID NO EXISTE",IF(COUNTIF('04 Fallas'!$A$10:$A$59,A34)&gt;1,"ID DUPLICADO",IF(INDEX('04 Fallas'!$J$10:$J$59,MATCH(A34,'04 Fallas'!$A$10:$A$59,0))&lt;&gt;"COMPLETO","COMPLETAR FALLA",IF(OR(LEN(TRIM(D34&amp;""))=0,LEN(TRIM(E34&amp;""))=0,LEN(TRIM(F34&amp;""))=0,LEN(TRIM(G34&amp;""))=0,LEN(TRIM(H34&amp;""))=0,LEN(TRIM(I34&amp;""))=0,LEN(TRIM(K34&amp;""))=0),"FALTA INFO",IF(NOT(AND(OR(D34="Condición",D34="Tiempo/uso",D34="Prueba funcional",D34="Correctivo controlado",D34="Rediseño/otra medida"),OR(E34="Sí",E34="No",E34="Por evaluar"),OR(F34="Sí",F34="No",F34="Por evaluar"),OR(H34="No aplica",H34="Evaluar rediseño",H34="Evaluar otras medidas",H34="Análisis especializado"),OR(I34="Pendiente",I34="En revisión",I34="Validada",I34="Rechazada"))),"OPCIÓN INVÁLIDA",IF(AND(OR(C34="Seguridad",C34="Ambiental"),D34="Correctivo controlado"),"ALERTA SEGURIDAD",IF(AND(INDEX('04 Fallas'!$H$10:$H$59,MATCH(A34,'04 Fallas'!$A$10:$A$59,0))="Oculta",D34="Correctivo controlado"),"REVISAR FALLA OCULTA",IF(AND(I34="Validada",OR(E34&lt;&gt;"Sí",F34&lt;&gt;"Sí")),"REVISAR VALIDACIÓN",IF(I34="Validada","LISTO PARA PLAN",IF(I34="Rechazada","RECHAZADA","EN EVALUACIÓN"))))))))))))))</f>
        <v/>
      </c>
      <c r="K34" s="5"/>
    </row>
    <row r="35" spans="1:11">
      <c r="A35" s="5"/>
      <c r="B35" s="7" t="str">
        <f>IF(A35="","",IF(COUNTIF('04 Fallas'!$A$10:$A$59,A35)=0,"ID NO EXISTE",INDEX('04 Fallas'!$E$10:$E$59,MATCH(A35,'04 Fallas'!$A$10:$A$59,0))))</f>
        <v/>
      </c>
      <c r="C35" s="7" t="str">
        <f>IF(A35="","",IF(COUNTIF('04 Fallas'!$A$10:$A$59,A35)=0,"ID NO EXISTE",INDEX('04 Fallas'!$G$10:$G$59,MATCH(A35,'04 Fallas'!$A$10:$A$59,0))))</f>
        <v/>
      </c>
      <c r="D35" s="5"/>
      <c r="E35" s="5"/>
      <c r="F35" s="5"/>
      <c r="G35" s="5"/>
      <c r="H35" s="5"/>
      <c r="I35" s="5"/>
      <c r="J35" s="10" t="str">
        <f>IF(COUNTA(A35,D35:I35,K35)=0,"",IF(LEN(TRIM(A35&amp;""))=0,"FALTA INFO",IF(NOT(ISTEXT(A35)),"REVISAR ID",IF(COUNTIF($A$10:$A$59,A35)&gt;1,"ID DUPLICADO",IF(COUNTIF('04 Fallas'!$A$10:$A$59,A35)=0,"ID NO EXISTE",IF(COUNTIF('04 Fallas'!$A$10:$A$59,A35)&gt;1,"ID DUPLICADO",IF(INDEX('04 Fallas'!$J$10:$J$59,MATCH(A35,'04 Fallas'!$A$10:$A$59,0))&lt;&gt;"COMPLETO","COMPLETAR FALLA",IF(OR(LEN(TRIM(D35&amp;""))=0,LEN(TRIM(E35&amp;""))=0,LEN(TRIM(F35&amp;""))=0,LEN(TRIM(G35&amp;""))=0,LEN(TRIM(H35&amp;""))=0,LEN(TRIM(I35&amp;""))=0,LEN(TRIM(K35&amp;""))=0),"FALTA INFO",IF(NOT(AND(OR(D35="Condición",D35="Tiempo/uso",D35="Prueba funcional",D35="Correctivo controlado",D35="Rediseño/otra medida"),OR(E35="Sí",E35="No",E35="Por evaluar"),OR(F35="Sí",F35="No",F35="Por evaluar"),OR(H35="No aplica",H35="Evaluar rediseño",H35="Evaluar otras medidas",H35="Análisis especializado"),OR(I35="Pendiente",I35="En revisión",I35="Validada",I35="Rechazada"))),"OPCIÓN INVÁLIDA",IF(AND(OR(C35="Seguridad",C35="Ambiental"),D35="Correctivo controlado"),"ALERTA SEGURIDAD",IF(AND(INDEX('04 Fallas'!$H$10:$H$59,MATCH(A35,'04 Fallas'!$A$10:$A$59,0))="Oculta",D35="Correctivo controlado"),"REVISAR FALLA OCULTA",IF(AND(I35="Validada",OR(E35&lt;&gt;"Sí",F35&lt;&gt;"Sí")),"REVISAR VALIDACIÓN",IF(I35="Validada","LISTO PARA PLAN",IF(I35="Rechazada","RECHAZADA","EN EVALUACIÓN"))))))))))))))</f>
        <v/>
      </c>
      <c r="K35" s="5"/>
    </row>
    <row r="36" spans="1:11">
      <c r="A36" s="5"/>
      <c r="B36" s="7" t="str">
        <f>IF(A36="","",IF(COUNTIF('04 Fallas'!$A$10:$A$59,A36)=0,"ID NO EXISTE",INDEX('04 Fallas'!$E$10:$E$59,MATCH(A36,'04 Fallas'!$A$10:$A$59,0))))</f>
        <v/>
      </c>
      <c r="C36" s="7" t="str">
        <f>IF(A36="","",IF(COUNTIF('04 Fallas'!$A$10:$A$59,A36)=0,"ID NO EXISTE",INDEX('04 Fallas'!$G$10:$G$59,MATCH(A36,'04 Fallas'!$A$10:$A$59,0))))</f>
        <v/>
      </c>
      <c r="D36" s="5"/>
      <c r="E36" s="5"/>
      <c r="F36" s="5"/>
      <c r="G36" s="5"/>
      <c r="H36" s="5"/>
      <c r="I36" s="5"/>
      <c r="J36" s="10" t="str">
        <f>IF(COUNTA(A36,D36:I36,K36)=0,"",IF(LEN(TRIM(A36&amp;""))=0,"FALTA INFO",IF(NOT(ISTEXT(A36)),"REVISAR ID",IF(COUNTIF($A$10:$A$59,A36)&gt;1,"ID DUPLICADO",IF(COUNTIF('04 Fallas'!$A$10:$A$59,A36)=0,"ID NO EXISTE",IF(COUNTIF('04 Fallas'!$A$10:$A$59,A36)&gt;1,"ID DUPLICADO",IF(INDEX('04 Fallas'!$J$10:$J$59,MATCH(A36,'04 Fallas'!$A$10:$A$59,0))&lt;&gt;"COMPLETO","COMPLETAR FALLA",IF(OR(LEN(TRIM(D36&amp;""))=0,LEN(TRIM(E36&amp;""))=0,LEN(TRIM(F36&amp;""))=0,LEN(TRIM(G36&amp;""))=0,LEN(TRIM(H36&amp;""))=0,LEN(TRIM(I36&amp;""))=0,LEN(TRIM(K36&amp;""))=0),"FALTA INFO",IF(NOT(AND(OR(D36="Condición",D36="Tiempo/uso",D36="Prueba funcional",D36="Correctivo controlado",D36="Rediseño/otra medida"),OR(E36="Sí",E36="No",E36="Por evaluar"),OR(F36="Sí",F36="No",F36="Por evaluar"),OR(H36="No aplica",H36="Evaluar rediseño",H36="Evaluar otras medidas",H36="Análisis especializado"),OR(I36="Pendiente",I36="En revisión",I36="Validada",I36="Rechazada"))),"OPCIÓN INVÁLIDA",IF(AND(OR(C36="Seguridad",C36="Ambiental"),D36="Correctivo controlado"),"ALERTA SEGURIDAD",IF(AND(INDEX('04 Fallas'!$H$10:$H$59,MATCH(A36,'04 Fallas'!$A$10:$A$59,0))="Oculta",D36="Correctivo controlado"),"REVISAR FALLA OCULTA",IF(AND(I36="Validada",OR(E36&lt;&gt;"Sí",F36&lt;&gt;"Sí")),"REVISAR VALIDACIÓN",IF(I36="Validada","LISTO PARA PLAN",IF(I36="Rechazada","RECHAZADA","EN EVALUACIÓN"))))))))))))))</f>
        <v/>
      </c>
      <c r="K36" s="5"/>
    </row>
    <row r="37" spans="1:11">
      <c r="A37" s="5"/>
      <c r="B37" s="7" t="str">
        <f>IF(A37="","",IF(COUNTIF('04 Fallas'!$A$10:$A$59,A37)=0,"ID NO EXISTE",INDEX('04 Fallas'!$E$10:$E$59,MATCH(A37,'04 Fallas'!$A$10:$A$59,0))))</f>
        <v/>
      </c>
      <c r="C37" s="7" t="str">
        <f>IF(A37="","",IF(COUNTIF('04 Fallas'!$A$10:$A$59,A37)=0,"ID NO EXISTE",INDEX('04 Fallas'!$G$10:$G$59,MATCH(A37,'04 Fallas'!$A$10:$A$59,0))))</f>
        <v/>
      </c>
      <c r="D37" s="5"/>
      <c r="E37" s="5"/>
      <c r="F37" s="5"/>
      <c r="G37" s="5"/>
      <c r="H37" s="5"/>
      <c r="I37" s="5"/>
      <c r="J37" s="10" t="str">
        <f>IF(COUNTA(A37,D37:I37,K37)=0,"",IF(LEN(TRIM(A37&amp;""))=0,"FALTA INFO",IF(NOT(ISTEXT(A37)),"REVISAR ID",IF(COUNTIF($A$10:$A$59,A37)&gt;1,"ID DUPLICADO",IF(COUNTIF('04 Fallas'!$A$10:$A$59,A37)=0,"ID NO EXISTE",IF(COUNTIF('04 Fallas'!$A$10:$A$59,A37)&gt;1,"ID DUPLICADO",IF(INDEX('04 Fallas'!$J$10:$J$59,MATCH(A37,'04 Fallas'!$A$10:$A$59,0))&lt;&gt;"COMPLETO","COMPLETAR FALLA",IF(OR(LEN(TRIM(D37&amp;""))=0,LEN(TRIM(E37&amp;""))=0,LEN(TRIM(F37&amp;""))=0,LEN(TRIM(G37&amp;""))=0,LEN(TRIM(H37&amp;""))=0,LEN(TRIM(I37&amp;""))=0,LEN(TRIM(K37&amp;""))=0),"FALTA INFO",IF(NOT(AND(OR(D37="Condición",D37="Tiempo/uso",D37="Prueba funcional",D37="Correctivo controlado",D37="Rediseño/otra medida"),OR(E37="Sí",E37="No",E37="Por evaluar"),OR(F37="Sí",F37="No",F37="Por evaluar"),OR(H37="No aplica",H37="Evaluar rediseño",H37="Evaluar otras medidas",H37="Análisis especializado"),OR(I37="Pendiente",I37="En revisión",I37="Validada",I37="Rechazada"))),"OPCIÓN INVÁLIDA",IF(AND(OR(C37="Seguridad",C37="Ambiental"),D37="Correctivo controlado"),"ALERTA SEGURIDAD",IF(AND(INDEX('04 Fallas'!$H$10:$H$59,MATCH(A37,'04 Fallas'!$A$10:$A$59,0))="Oculta",D37="Correctivo controlado"),"REVISAR FALLA OCULTA",IF(AND(I37="Validada",OR(E37&lt;&gt;"Sí",F37&lt;&gt;"Sí")),"REVISAR VALIDACIÓN",IF(I37="Validada","LISTO PARA PLAN",IF(I37="Rechazada","RECHAZADA","EN EVALUACIÓN"))))))))))))))</f>
        <v/>
      </c>
      <c r="K37" s="5"/>
    </row>
    <row r="38" spans="1:11">
      <c r="A38" s="5"/>
      <c r="B38" s="7" t="str">
        <f>IF(A38="","",IF(COUNTIF('04 Fallas'!$A$10:$A$59,A38)=0,"ID NO EXISTE",INDEX('04 Fallas'!$E$10:$E$59,MATCH(A38,'04 Fallas'!$A$10:$A$59,0))))</f>
        <v/>
      </c>
      <c r="C38" s="7" t="str">
        <f>IF(A38="","",IF(COUNTIF('04 Fallas'!$A$10:$A$59,A38)=0,"ID NO EXISTE",INDEX('04 Fallas'!$G$10:$G$59,MATCH(A38,'04 Fallas'!$A$10:$A$59,0))))</f>
        <v/>
      </c>
      <c r="D38" s="5"/>
      <c r="E38" s="5"/>
      <c r="F38" s="5"/>
      <c r="G38" s="5"/>
      <c r="H38" s="5"/>
      <c r="I38" s="5"/>
      <c r="J38" s="10" t="str">
        <f>IF(COUNTA(A38,D38:I38,K38)=0,"",IF(LEN(TRIM(A38&amp;""))=0,"FALTA INFO",IF(NOT(ISTEXT(A38)),"REVISAR ID",IF(COUNTIF($A$10:$A$59,A38)&gt;1,"ID DUPLICADO",IF(COUNTIF('04 Fallas'!$A$10:$A$59,A38)=0,"ID NO EXISTE",IF(COUNTIF('04 Fallas'!$A$10:$A$59,A38)&gt;1,"ID DUPLICADO",IF(INDEX('04 Fallas'!$J$10:$J$59,MATCH(A38,'04 Fallas'!$A$10:$A$59,0))&lt;&gt;"COMPLETO","COMPLETAR FALLA",IF(OR(LEN(TRIM(D38&amp;""))=0,LEN(TRIM(E38&amp;""))=0,LEN(TRIM(F38&amp;""))=0,LEN(TRIM(G38&amp;""))=0,LEN(TRIM(H38&amp;""))=0,LEN(TRIM(I38&amp;""))=0,LEN(TRIM(K38&amp;""))=0),"FALTA INFO",IF(NOT(AND(OR(D38="Condición",D38="Tiempo/uso",D38="Prueba funcional",D38="Correctivo controlado",D38="Rediseño/otra medida"),OR(E38="Sí",E38="No",E38="Por evaluar"),OR(F38="Sí",F38="No",F38="Por evaluar"),OR(H38="No aplica",H38="Evaluar rediseño",H38="Evaluar otras medidas",H38="Análisis especializado"),OR(I38="Pendiente",I38="En revisión",I38="Validada",I38="Rechazada"))),"OPCIÓN INVÁLIDA",IF(AND(OR(C38="Seguridad",C38="Ambiental"),D38="Correctivo controlado"),"ALERTA SEGURIDAD",IF(AND(INDEX('04 Fallas'!$H$10:$H$59,MATCH(A38,'04 Fallas'!$A$10:$A$59,0))="Oculta",D38="Correctivo controlado"),"REVISAR FALLA OCULTA",IF(AND(I38="Validada",OR(E38&lt;&gt;"Sí",F38&lt;&gt;"Sí")),"REVISAR VALIDACIÓN",IF(I38="Validada","LISTO PARA PLAN",IF(I38="Rechazada","RECHAZADA","EN EVALUACIÓN"))))))))))))))</f>
        <v/>
      </c>
      <c r="K38" s="5"/>
    </row>
    <row r="39" spans="1:11">
      <c r="A39" s="5"/>
      <c r="B39" s="7" t="str">
        <f>IF(A39="","",IF(COUNTIF('04 Fallas'!$A$10:$A$59,A39)=0,"ID NO EXISTE",INDEX('04 Fallas'!$E$10:$E$59,MATCH(A39,'04 Fallas'!$A$10:$A$59,0))))</f>
        <v/>
      </c>
      <c r="C39" s="7" t="str">
        <f>IF(A39="","",IF(COUNTIF('04 Fallas'!$A$10:$A$59,A39)=0,"ID NO EXISTE",INDEX('04 Fallas'!$G$10:$G$59,MATCH(A39,'04 Fallas'!$A$10:$A$59,0))))</f>
        <v/>
      </c>
      <c r="D39" s="5"/>
      <c r="E39" s="5"/>
      <c r="F39" s="5"/>
      <c r="G39" s="5"/>
      <c r="H39" s="5"/>
      <c r="I39" s="5"/>
      <c r="J39" s="10" t="str">
        <f>IF(COUNTA(A39,D39:I39,K39)=0,"",IF(LEN(TRIM(A39&amp;""))=0,"FALTA INFO",IF(NOT(ISTEXT(A39)),"REVISAR ID",IF(COUNTIF($A$10:$A$59,A39)&gt;1,"ID DUPLICADO",IF(COUNTIF('04 Fallas'!$A$10:$A$59,A39)=0,"ID NO EXISTE",IF(COUNTIF('04 Fallas'!$A$10:$A$59,A39)&gt;1,"ID DUPLICADO",IF(INDEX('04 Fallas'!$J$10:$J$59,MATCH(A39,'04 Fallas'!$A$10:$A$59,0))&lt;&gt;"COMPLETO","COMPLETAR FALLA",IF(OR(LEN(TRIM(D39&amp;""))=0,LEN(TRIM(E39&amp;""))=0,LEN(TRIM(F39&amp;""))=0,LEN(TRIM(G39&amp;""))=0,LEN(TRIM(H39&amp;""))=0,LEN(TRIM(I39&amp;""))=0,LEN(TRIM(K39&amp;""))=0),"FALTA INFO",IF(NOT(AND(OR(D39="Condición",D39="Tiempo/uso",D39="Prueba funcional",D39="Correctivo controlado",D39="Rediseño/otra medida"),OR(E39="Sí",E39="No",E39="Por evaluar"),OR(F39="Sí",F39="No",F39="Por evaluar"),OR(H39="No aplica",H39="Evaluar rediseño",H39="Evaluar otras medidas",H39="Análisis especializado"),OR(I39="Pendiente",I39="En revisión",I39="Validada",I39="Rechazada"))),"OPCIÓN INVÁLIDA",IF(AND(OR(C39="Seguridad",C39="Ambiental"),D39="Correctivo controlado"),"ALERTA SEGURIDAD",IF(AND(INDEX('04 Fallas'!$H$10:$H$59,MATCH(A39,'04 Fallas'!$A$10:$A$59,0))="Oculta",D39="Correctivo controlado"),"REVISAR FALLA OCULTA",IF(AND(I39="Validada",OR(E39&lt;&gt;"Sí",F39&lt;&gt;"Sí")),"REVISAR VALIDACIÓN",IF(I39="Validada","LISTO PARA PLAN",IF(I39="Rechazada","RECHAZADA","EN EVALUACIÓN"))))))))))))))</f>
        <v/>
      </c>
      <c r="K39" s="5"/>
    </row>
    <row r="40" spans="1:11">
      <c r="A40" s="5"/>
      <c r="B40" s="7" t="str">
        <f>IF(A40="","",IF(COUNTIF('04 Fallas'!$A$10:$A$59,A40)=0,"ID NO EXISTE",INDEX('04 Fallas'!$E$10:$E$59,MATCH(A40,'04 Fallas'!$A$10:$A$59,0))))</f>
        <v/>
      </c>
      <c r="C40" s="7" t="str">
        <f>IF(A40="","",IF(COUNTIF('04 Fallas'!$A$10:$A$59,A40)=0,"ID NO EXISTE",INDEX('04 Fallas'!$G$10:$G$59,MATCH(A40,'04 Fallas'!$A$10:$A$59,0))))</f>
        <v/>
      </c>
      <c r="D40" s="5"/>
      <c r="E40" s="5"/>
      <c r="F40" s="5"/>
      <c r="G40" s="5"/>
      <c r="H40" s="5"/>
      <c r="I40" s="5"/>
      <c r="J40" s="10" t="str">
        <f>IF(COUNTA(A40,D40:I40,K40)=0,"",IF(LEN(TRIM(A40&amp;""))=0,"FALTA INFO",IF(NOT(ISTEXT(A40)),"REVISAR ID",IF(COUNTIF($A$10:$A$59,A40)&gt;1,"ID DUPLICADO",IF(COUNTIF('04 Fallas'!$A$10:$A$59,A40)=0,"ID NO EXISTE",IF(COUNTIF('04 Fallas'!$A$10:$A$59,A40)&gt;1,"ID DUPLICADO",IF(INDEX('04 Fallas'!$J$10:$J$59,MATCH(A40,'04 Fallas'!$A$10:$A$59,0))&lt;&gt;"COMPLETO","COMPLETAR FALLA",IF(OR(LEN(TRIM(D40&amp;""))=0,LEN(TRIM(E40&amp;""))=0,LEN(TRIM(F40&amp;""))=0,LEN(TRIM(G40&amp;""))=0,LEN(TRIM(H40&amp;""))=0,LEN(TRIM(I40&amp;""))=0,LEN(TRIM(K40&amp;""))=0),"FALTA INFO",IF(NOT(AND(OR(D40="Condición",D40="Tiempo/uso",D40="Prueba funcional",D40="Correctivo controlado",D40="Rediseño/otra medida"),OR(E40="Sí",E40="No",E40="Por evaluar"),OR(F40="Sí",F40="No",F40="Por evaluar"),OR(H40="No aplica",H40="Evaluar rediseño",H40="Evaluar otras medidas",H40="Análisis especializado"),OR(I40="Pendiente",I40="En revisión",I40="Validada",I40="Rechazada"))),"OPCIÓN INVÁLIDA",IF(AND(OR(C40="Seguridad",C40="Ambiental"),D40="Correctivo controlado"),"ALERTA SEGURIDAD",IF(AND(INDEX('04 Fallas'!$H$10:$H$59,MATCH(A40,'04 Fallas'!$A$10:$A$59,0))="Oculta",D40="Correctivo controlado"),"REVISAR FALLA OCULTA",IF(AND(I40="Validada",OR(E40&lt;&gt;"Sí",F40&lt;&gt;"Sí")),"REVISAR VALIDACIÓN",IF(I40="Validada","LISTO PARA PLAN",IF(I40="Rechazada","RECHAZADA","EN EVALUACIÓN"))))))))))))))</f>
        <v/>
      </c>
      <c r="K40" s="5"/>
    </row>
    <row r="41" spans="1:11">
      <c r="A41" s="5"/>
      <c r="B41" s="7" t="str">
        <f>IF(A41="","",IF(COUNTIF('04 Fallas'!$A$10:$A$59,A41)=0,"ID NO EXISTE",INDEX('04 Fallas'!$E$10:$E$59,MATCH(A41,'04 Fallas'!$A$10:$A$59,0))))</f>
        <v/>
      </c>
      <c r="C41" s="7" t="str">
        <f>IF(A41="","",IF(COUNTIF('04 Fallas'!$A$10:$A$59,A41)=0,"ID NO EXISTE",INDEX('04 Fallas'!$G$10:$G$59,MATCH(A41,'04 Fallas'!$A$10:$A$59,0))))</f>
        <v/>
      </c>
      <c r="D41" s="5"/>
      <c r="E41" s="5"/>
      <c r="F41" s="5"/>
      <c r="G41" s="5"/>
      <c r="H41" s="5"/>
      <c r="I41" s="5"/>
      <c r="J41" s="10" t="str">
        <f>IF(COUNTA(A41,D41:I41,K41)=0,"",IF(LEN(TRIM(A41&amp;""))=0,"FALTA INFO",IF(NOT(ISTEXT(A41)),"REVISAR ID",IF(COUNTIF($A$10:$A$59,A41)&gt;1,"ID DUPLICADO",IF(COUNTIF('04 Fallas'!$A$10:$A$59,A41)=0,"ID NO EXISTE",IF(COUNTIF('04 Fallas'!$A$10:$A$59,A41)&gt;1,"ID DUPLICADO",IF(INDEX('04 Fallas'!$J$10:$J$59,MATCH(A41,'04 Fallas'!$A$10:$A$59,0))&lt;&gt;"COMPLETO","COMPLETAR FALLA",IF(OR(LEN(TRIM(D41&amp;""))=0,LEN(TRIM(E41&amp;""))=0,LEN(TRIM(F41&amp;""))=0,LEN(TRIM(G41&amp;""))=0,LEN(TRIM(H41&amp;""))=0,LEN(TRIM(I41&amp;""))=0,LEN(TRIM(K41&amp;""))=0),"FALTA INFO",IF(NOT(AND(OR(D41="Condición",D41="Tiempo/uso",D41="Prueba funcional",D41="Correctivo controlado",D41="Rediseño/otra medida"),OR(E41="Sí",E41="No",E41="Por evaluar"),OR(F41="Sí",F41="No",F41="Por evaluar"),OR(H41="No aplica",H41="Evaluar rediseño",H41="Evaluar otras medidas",H41="Análisis especializado"),OR(I41="Pendiente",I41="En revisión",I41="Validada",I41="Rechazada"))),"OPCIÓN INVÁLIDA",IF(AND(OR(C41="Seguridad",C41="Ambiental"),D41="Correctivo controlado"),"ALERTA SEGURIDAD",IF(AND(INDEX('04 Fallas'!$H$10:$H$59,MATCH(A41,'04 Fallas'!$A$10:$A$59,0))="Oculta",D41="Correctivo controlado"),"REVISAR FALLA OCULTA",IF(AND(I41="Validada",OR(E41&lt;&gt;"Sí",F41&lt;&gt;"Sí")),"REVISAR VALIDACIÓN",IF(I41="Validada","LISTO PARA PLAN",IF(I41="Rechazada","RECHAZADA","EN EVALUACIÓN"))))))))))))))</f>
        <v/>
      </c>
      <c r="K41" s="5"/>
    </row>
    <row r="42" spans="1:11">
      <c r="A42" s="5"/>
      <c r="B42" s="7" t="str">
        <f>IF(A42="","",IF(COUNTIF('04 Fallas'!$A$10:$A$59,A42)=0,"ID NO EXISTE",INDEX('04 Fallas'!$E$10:$E$59,MATCH(A42,'04 Fallas'!$A$10:$A$59,0))))</f>
        <v/>
      </c>
      <c r="C42" s="7" t="str">
        <f>IF(A42="","",IF(COUNTIF('04 Fallas'!$A$10:$A$59,A42)=0,"ID NO EXISTE",INDEX('04 Fallas'!$G$10:$G$59,MATCH(A42,'04 Fallas'!$A$10:$A$59,0))))</f>
        <v/>
      </c>
      <c r="D42" s="5"/>
      <c r="E42" s="5"/>
      <c r="F42" s="5"/>
      <c r="G42" s="5"/>
      <c r="H42" s="5"/>
      <c r="I42" s="5"/>
      <c r="J42" s="10" t="str">
        <f>IF(COUNTA(A42,D42:I42,K42)=0,"",IF(LEN(TRIM(A42&amp;""))=0,"FALTA INFO",IF(NOT(ISTEXT(A42)),"REVISAR ID",IF(COUNTIF($A$10:$A$59,A42)&gt;1,"ID DUPLICADO",IF(COUNTIF('04 Fallas'!$A$10:$A$59,A42)=0,"ID NO EXISTE",IF(COUNTIF('04 Fallas'!$A$10:$A$59,A42)&gt;1,"ID DUPLICADO",IF(INDEX('04 Fallas'!$J$10:$J$59,MATCH(A42,'04 Fallas'!$A$10:$A$59,0))&lt;&gt;"COMPLETO","COMPLETAR FALLA",IF(OR(LEN(TRIM(D42&amp;""))=0,LEN(TRIM(E42&amp;""))=0,LEN(TRIM(F42&amp;""))=0,LEN(TRIM(G42&amp;""))=0,LEN(TRIM(H42&amp;""))=0,LEN(TRIM(I42&amp;""))=0,LEN(TRIM(K42&amp;""))=0),"FALTA INFO",IF(NOT(AND(OR(D42="Condición",D42="Tiempo/uso",D42="Prueba funcional",D42="Correctivo controlado",D42="Rediseño/otra medida"),OR(E42="Sí",E42="No",E42="Por evaluar"),OR(F42="Sí",F42="No",F42="Por evaluar"),OR(H42="No aplica",H42="Evaluar rediseño",H42="Evaluar otras medidas",H42="Análisis especializado"),OR(I42="Pendiente",I42="En revisión",I42="Validada",I42="Rechazada"))),"OPCIÓN INVÁLIDA",IF(AND(OR(C42="Seguridad",C42="Ambiental"),D42="Correctivo controlado"),"ALERTA SEGURIDAD",IF(AND(INDEX('04 Fallas'!$H$10:$H$59,MATCH(A42,'04 Fallas'!$A$10:$A$59,0))="Oculta",D42="Correctivo controlado"),"REVISAR FALLA OCULTA",IF(AND(I42="Validada",OR(E42&lt;&gt;"Sí",F42&lt;&gt;"Sí")),"REVISAR VALIDACIÓN",IF(I42="Validada","LISTO PARA PLAN",IF(I42="Rechazada","RECHAZADA","EN EVALUACIÓN"))))))))))))))</f>
        <v/>
      </c>
      <c r="K42" s="5"/>
    </row>
    <row r="43" spans="1:11">
      <c r="A43" s="5"/>
      <c r="B43" s="7" t="str">
        <f>IF(A43="","",IF(COUNTIF('04 Fallas'!$A$10:$A$59,A43)=0,"ID NO EXISTE",INDEX('04 Fallas'!$E$10:$E$59,MATCH(A43,'04 Fallas'!$A$10:$A$59,0))))</f>
        <v/>
      </c>
      <c r="C43" s="7" t="str">
        <f>IF(A43="","",IF(COUNTIF('04 Fallas'!$A$10:$A$59,A43)=0,"ID NO EXISTE",INDEX('04 Fallas'!$G$10:$G$59,MATCH(A43,'04 Fallas'!$A$10:$A$59,0))))</f>
        <v/>
      </c>
      <c r="D43" s="5"/>
      <c r="E43" s="5"/>
      <c r="F43" s="5"/>
      <c r="G43" s="5"/>
      <c r="H43" s="5"/>
      <c r="I43" s="5"/>
      <c r="J43" s="10" t="str">
        <f>IF(COUNTA(A43,D43:I43,K43)=0,"",IF(LEN(TRIM(A43&amp;""))=0,"FALTA INFO",IF(NOT(ISTEXT(A43)),"REVISAR ID",IF(COUNTIF($A$10:$A$59,A43)&gt;1,"ID DUPLICADO",IF(COUNTIF('04 Fallas'!$A$10:$A$59,A43)=0,"ID NO EXISTE",IF(COUNTIF('04 Fallas'!$A$10:$A$59,A43)&gt;1,"ID DUPLICADO",IF(INDEX('04 Fallas'!$J$10:$J$59,MATCH(A43,'04 Fallas'!$A$10:$A$59,0))&lt;&gt;"COMPLETO","COMPLETAR FALLA",IF(OR(LEN(TRIM(D43&amp;""))=0,LEN(TRIM(E43&amp;""))=0,LEN(TRIM(F43&amp;""))=0,LEN(TRIM(G43&amp;""))=0,LEN(TRIM(H43&amp;""))=0,LEN(TRIM(I43&amp;""))=0,LEN(TRIM(K43&amp;""))=0),"FALTA INFO",IF(NOT(AND(OR(D43="Condición",D43="Tiempo/uso",D43="Prueba funcional",D43="Correctivo controlado",D43="Rediseño/otra medida"),OR(E43="Sí",E43="No",E43="Por evaluar"),OR(F43="Sí",F43="No",F43="Por evaluar"),OR(H43="No aplica",H43="Evaluar rediseño",H43="Evaluar otras medidas",H43="Análisis especializado"),OR(I43="Pendiente",I43="En revisión",I43="Validada",I43="Rechazada"))),"OPCIÓN INVÁLIDA",IF(AND(OR(C43="Seguridad",C43="Ambiental"),D43="Correctivo controlado"),"ALERTA SEGURIDAD",IF(AND(INDEX('04 Fallas'!$H$10:$H$59,MATCH(A43,'04 Fallas'!$A$10:$A$59,0))="Oculta",D43="Correctivo controlado"),"REVISAR FALLA OCULTA",IF(AND(I43="Validada",OR(E43&lt;&gt;"Sí",F43&lt;&gt;"Sí")),"REVISAR VALIDACIÓN",IF(I43="Validada","LISTO PARA PLAN",IF(I43="Rechazada","RECHAZADA","EN EVALUACIÓN"))))))))))))))</f>
        <v/>
      </c>
      <c r="K43" s="5"/>
    </row>
    <row r="44" spans="1:11">
      <c r="A44" s="5"/>
      <c r="B44" s="7" t="str">
        <f>IF(A44="","",IF(COUNTIF('04 Fallas'!$A$10:$A$59,A44)=0,"ID NO EXISTE",INDEX('04 Fallas'!$E$10:$E$59,MATCH(A44,'04 Fallas'!$A$10:$A$59,0))))</f>
        <v/>
      </c>
      <c r="C44" s="7" t="str">
        <f>IF(A44="","",IF(COUNTIF('04 Fallas'!$A$10:$A$59,A44)=0,"ID NO EXISTE",INDEX('04 Fallas'!$G$10:$G$59,MATCH(A44,'04 Fallas'!$A$10:$A$59,0))))</f>
        <v/>
      </c>
      <c r="D44" s="5"/>
      <c r="E44" s="5"/>
      <c r="F44" s="5"/>
      <c r="G44" s="5"/>
      <c r="H44" s="5"/>
      <c r="I44" s="5"/>
      <c r="J44" s="10" t="str">
        <f>IF(COUNTA(A44,D44:I44,K44)=0,"",IF(LEN(TRIM(A44&amp;""))=0,"FALTA INFO",IF(NOT(ISTEXT(A44)),"REVISAR ID",IF(COUNTIF($A$10:$A$59,A44)&gt;1,"ID DUPLICADO",IF(COUNTIF('04 Fallas'!$A$10:$A$59,A44)=0,"ID NO EXISTE",IF(COUNTIF('04 Fallas'!$A$10:$A$59,A44)&gt;1,"ID DUPLICADO",IF(INDEX('04 Fallas'!$J$10:$J$59,MATCH(A44,'04 Fallas'!$A$10:$A$59,0))&lt;&gt;"COMPLETO","COMPLETAR FALLA",IF(OR(LEN(TRIM(D44&amp;""))=0,LEN(TRIM(E44&amp;""))=0,LEN(TRIM(F44&amp;""))=0,LEN(TRIM(G44&amp;""))=0,LEN(TRIM(H44&amp;""))=0,LEN(TRIM(I44&amp;""))=0,LEN(TRIM(K44&amp;""))=0),"FALTA INFO",IF(NOT(AND(OR(D44="Condición",D44="Tiempo/uso",D44="Prueba funcional",D44="Correctivo controlado",D44="Rediseño/otra medida"),OR(E44="Sí",E44="No",E44="Por evaluar"),OR(F44="Sí",F44="No",F44="Por evaluar"),OR(H44="No aplica",H44="Evaluar rediseño",H44="Evaluar otras medidas",H44="Análisis especializado"),OR(I44="Pendiente",I44="En revisión",I44="Validada",I44="Rechazada"))),"OPCIÓN INVÁLIDA",IF(AND(OR(C44="Seguridad",C44="Ambiental"),D44="Correctivo controlado"),"ALERTA SEGURIDAD",IF(AND(INDEX('04 Fallas'!$H$10:$H$59,MATCH(A44,'04 Fallas'!$A$10:$A$59,0))="Oculta",D44="Correctivo controlado"),"REVISAR FALLA OCULTA",IF(AND(I44="Validada",OR(E44&lt;&gt;"Sí",F44&lt;&gt;"Sí")),"REVISAR VALIDACIÓN",IF(I44="Validada","LISTO PARA PLAN",IF(I44="Rechazada","RECHAZADA","EN EVALUACIÓN"))))))))))))))</f>
        <v/>
      </c>
      <c r="K44" s="5"/>
    </row>
    <row r="45" spans="1:11">
      <c r="A45" s="5"/>
      <c r="B45" s="7" t="str">
        <f>IF(A45="","",IF(COUNTIF('04 Fallas'!$A$10:$A$59,A45)=0,"ID NO EXISTE",INDEX('04 Fallas'!$E$10:$E$59,MATCH(A45,'04 Fallas'!$A$10:$A$59,0))))</f>
        <v/>
      </c>
      <c r="C45" s="7" t="str">
        <f>IF(A45="","",IF(COUNTIF('04 Fallas'!$A$10:$A$59,A45)=0,"ID NO EXISTE",INDEX('04 Fallas'!$G$10:$G$59,MATCH(A45,'04 Fallas'!$A$10:$A$59,0))))</f>
        <v/>
      </c>
      <c r="D45" s="5"/>
      <c r="E45" s="5"/>
      <c r="F45" s="5"/>
      <c r="G45" s="5"/>
      <c r="H45" s="5"/>
      <c r="I45" s="5"/>
      <c r="J45" s="10" t="str">
        <f>IF(COUNTA(A45,D45:I45,K45)=0,"",IF(LEN(TRIM(A45&amp;""))=0,"FALTA INFO",IF(NOT(ISTEXT(A45)),"REVISAR ID",IF(COUNTIF($A$10:$A$59,A45)&gt;1,"ID DUPLICADO",IF(COUNTIF('04 Fallas'!$A$10:$A$59,A45)=0,"ID NO EXISTE",IF(COUNTIF('04 Fallas'!$A$10:$A$59,A45)&gt;1,"ID DUPLICADO",IF(INDEX('04 Fallas'!$J$10:$J$59,MATCH(A45,'04 Fallas'!$A$10:$A$59,0))&lt;&gt;"COMPLETO","COMPLETAR FALLA",IF(OR(LEN(TRIM(D45&amp;""))=0,LEN(TRIM(E45&amp;""))=0,LEN(TRIM(F45&amp;""))=0,LEN(TRIM(G45&amp;""))=0,LEN(TRIM(H45&amp;""))=0,LEN(TRIM(I45&amp;""))=0,LEN(TRIM(K45&amp;""))=0),"FALTA INFO",IF(NOT(AND(OR(D45="Condición",D45="Tiempo/uso",D45="Prueba funcional",D45="Correctivo controlado",D45="Rediseño/otra medida"),OR(E45="Sí",E45="No",E45="Por evaluar"),OR(F45="Sí",F45="No",F45="Por evaluar"),OR(H45="No aplica",H45="Evaluar rediseño",H45="Evaluar otras medidas",H45="Análisis especializado"),OR(I45="Pendiente",I45="En revisión",I45="Validada",I45="Rechazada"))),"OPCIÓN INVÁLIDA",IF(AND(OR(C45="Seguridad",C45="Ambiental"),D45="Correctivo controlado"),"ALERTA SEGURIDAD",IF(AND(INDEX('04 Fallas'!$H$10:$H$59,MATCH(A45,'04 Fallas'!$A$10:$A$59,0))="Oculta",D45="Correctivo controlado"),"REVISAR FALLA OCULTA",IF(AND(I45="Validada",OR(E45&lt;&gt;"Sí",F45&lt;&gt;"Sí")),"REVISAR VALIDACIÓN",IF(I45="Validada","LISTO PARA PLAN",IF(I45="Rechazada","RECHAZADA","EN EVALUACIÓN"))))))))))))))</f>
        <v/>
      </c>
      <c r="K45" s="5"/>
    </row>
    <row r="46" spans="1:11">
      <c r="A46" s="5"/>
      <c r="B46" s="7" t="str">
        <f>IF(A46="","",IF(COUNTIF('04 Fallas'!$A$10:$A$59,A46)=0,"ID NO EXISTE",INDEX('04 Fallas'!$E$10:$E$59,MATCH(A46,'04 Fallas'!$A$10:$A$59,0))))</f>
        <v/>
      </c>
      <c r="C46" s="7" t="str">
        <f>IF(A46="","",IF(COUNTIF('04 Fallas'!$A$10:$A$59,A46)=0,"ID NO EXISTE",INDEX('04 Fallas'!$G$10:$G$59,MATCH(A46,'04 Fallas'!$A$10:$A$59,0))))</f>
        <v/>
      </c>
      <c r="D46" s="5"/>
      <c r="E46" s="5"/>
      <c r="F46" s="5"/>
      <c r="G46" s="5"/>
      <c r="H46" s="5"/>
      <c r="I46" s="5"/>
      <c r="J46" s="10" t="str">
        <f>IF(COUNTA(A46,D46:I46,K46)=0,"",IF(LEN(TRIM(A46&amp;""))=0,"FALTA INFO",IF(NOT(ISTEXT(A46)),"REVISAR ID",IF(COUNTIF($A$10:$A$59,A46)&gt;1,"ID DUPLICADO",IF(COUNTIF('04 Fallas'!$A$10:$A$59,A46)=0,"ID NO EXISTE",IF(COUNTIF('04 Fallas'!$A$10:$A$59,A46)&gt;1,"ID DUPLICADO",IF(INDEX('04 Fallas'!$J$10:$J$59,MATCH(A46,'04 Fallas'!$A$10:$A$59,0))&lt;&gt;"COMPLETO","COMPLETAR FALLA",IF(OR(LEN(TRIM(D46&amp;""))=0,LEN(TRIM(E46&amp;""))=0,LEN(TRIM(F46&amp;""))=0,LEN(TRIM(G46&amp;""))=0,LEN(TRIM(H46&amp;""))=0,LEN(TRIM(I46&amp;""))=0,LEN(TRIM(K46&amp;""))=0),"FALTA INFO",IF(NOT(AND(OR(D46="Condición",D46="Tiempo/uso",D46="Prueba funcional",D46="Correctivo controlado",D46="Rediseño/otra medida"),OR(E46="Sí",E46="No",E46="Por evaluar"),OR(F46="Sí",F46="No",F46="Por evaluar"),OR(H46="No aplica",H46="Evaluar rediseño",H46="Evaluar otras medidas",H46="Análisis especializado"),OR(I46="Pendiente",I46="En revisión",I46="Validada",I46="Rechazada"))),"OPCIÓN INVÁLIDA",IF(AND(OR(C46="Seguridad",C46="Ambiental"),D46="Correctivo controlado"),"ALERTA SEGURIDAD",IF(AND(INDEX('04 Fallas'!$H$10:$H$59,MATCH(A46,'04 Fallas'!$A$10:$A$59,0))="Oculta",D46="Correctivo controlado"),"REVISAR FALLA OCULTA",IF(AND(I46="Validada",OR(E46&lt;&gt;"Sí",F46&lt;&gt;"Sí")),"REVISAR VALIDACIÓN",IF(I46="Validada","LISTO PARA PLAN",IF(I46="Rechazada","RECHAZADA","EN EVALUACIÓN"))))))))))))))</f>
        <v/>
      </c>
      <c r="K46" s="5"/>
    </row>
    <row r="47" spans="1:11">
      <c r="A47" s="5"/>
      <c r="B47" s="7" t="str">
        <f>IF(A47="","",IF(COUNTIF('04 Fallas'!$A$10:$A$59,A47)=0,"ID NO EXISTE",INDEX('04 Fallas'!$E$10:$E$59,MATCH(A47,'04 Fallas'!$A$10:$A$59,0))))</f>
        <v/>
      </c>
      <c r="C47" s="7" t="str">
        <f>IF(A47="","",IF(COUNTIF('04 Fallas'!$A$10:$A$59,A47)=0,"ID NO EXISTE",INDEX('04 Fallas'!$G$10:$G$59,MATCH(A47,'04 Fallas'!$A$10:$A$59,0))))</f>
        <v/>
      </c>
      <c r="D47" s="5"/>
      <c r="E47" s="5"/>
      <c r="F47" s="5"/>
      <c r="G47" s="5"/>
      <c r="H47" s="5"/>
      <c r="I47" s="5"/>
      <c r="J47" s="10" t="str">
        <f>IF(COUNTA(A47,D47:I47,K47)=0,"",IF(LEN(TRIM(A47&amp;""))=0,"FALTA INFO",IF(NOT(ISTEXT(A47)),"REVISAR ID",IF(COUNTIF($A$10:$A$59,A47)&gt;1,"ID DUPLICADO",IF(COUNTIF('04 Fallas'!$A$10:$A$59,A47)=0,"ID NO EXISTE",IF(COUNTIF('04 Fallas'!$A$10:$A$59,A47)&gt;1,"ID DUPLICADO",IF(INDEX('04 Fallas'!$J$10:$J$59,MATCH(A47,'04 Fallas'!$A$10:$A$59,0))&lt;&gt;"COMPLETO","COMPLETAR FALLA",IF(OR(LEN(TRIM(D47&amp;""))=0,LEN(TRIM(E47&amp;""))=0,LEN(TRIM(F47&amp;""))=0,LEN(TRIM(G47&amp;""))=0,LEN(TRIM(H47&amp;""))=0,LEN(TRIM(I47&amp;""))=0,LEN(TRIM(K47&amp;""))=0),"FALTA INFO",IF(NOT(AND(OR(D47="Condición",D47="Tiempo/uso",D47="Prueba funcional",D47="Correctivo controlado",D47="Rediseño/otra medida"),OR(E47="Sí",E47="No",E47="Por evaluar"),OR(F47="Sí",F47="No",F47="Por evaluar"),OR(H47="No aplica",H47="Evaluar rediseño",H47="Evaluar otras medidas",H47="Análisis especializado"),OR(I47="Pendiente",I47="En revisión",I47="Validada",I47="Rechazada"))),"OPCIÓN INVÁLIDA",IF(AND(OR(C47="Seguridad",C47="Ambiental"),D47="Correctivo controlado"),"ALERTA SEGURIDAD",IF(AND(INDEX('04 Fallas'!$H$10:$H$59,MATCH(A47,'04 Fallas'!$A$10:$A$59,0))="Oculta",D47="Correctivo controlado"),"REVISAR FALLA OCULTA",IF(AND(I47="Validada",OR(E47&lt;&gt;"Sí",F47&lt;&gt;"Sí")),"REVISAR VALIDACIÓN",IF(I47="Validada","LISTO PARA PLAN",IF(I47="Rechazada","RECHAZADA","EN EVALUACIÓN"))))))))))))))</f>
        <v/>
      </c>
      <c r="K47" s="5"/>
    </row>
    <row r="48" spans="1:11">
      <c r="A48" s="5"/>
      <c r="B48" s="7" t="str">
        <f>IF(A48="","",IF(COUNTIF('04 Fallas'!$A$10:$A$59,A48)=0,"ID NO EXISTE",INDEX('04 Fallas'!$E$10:$E$59,MATCH(A48,'04 Fallas'!$A$10:$A$59,0))))</f>
        <v/>
      </c>
      <c r="C48" s="7" t="str">
        <f>IF(A48="","",IF(COUNTIF('04 Fallas'!$A$10:$A$59,A48)=0,"ID NO EXISTE",INDEX('04 Fallas'!$G$10:$G$59,MATCH(A48,'04 Fallas'!$A$10:$A$59,0))))</f>
        <v/>
      </c>
      <c r="D48" s="5"/>
      <c r="E48" s="5"/>
      <c r="F48" s="5"/>
      <c r="G48" s="5"/>
      <c r="H48" s="5"/>
      <c r="I48" s="5"/>
      <c r="J48" s="10" t="str">
        <f>IF(COUNTA(A48,D48:I48,K48)=0,"",IF(LEN(TRIM(A48&amp;""))=0,"FALTA INFO",IF(NOT(ISTEXT(A48)),"REVISAR ID",IF(COUNTIF($A$10:$A$59,A48)&gt;1,"ID DUPLICADO",IF(COUNTIF('04 Fallas'!$A$10:$A$59,A48)=0,"ID NO EXISTE",IF(COUNTIF('04 Fallas'!$A$10:$A$59,A48)&gt;1,"ID DUPLICADO",IF(INDEX('04 Fallas'!$J$10:$J$59,MATCH(A48,'04 Fallas'!$A$10:$A$59,0))&lt;&gt;"COMPLETO","COMPLETAR FALLA",IF(OR(LEN(TRIM(D48&amp;""))=0,LEN(TRIM(E48&amp;""))=0,LEN(TRIM(F48&amp;""))=0,LEN(TRIM(G48&amp;""))=0,LEN(TRIM(H48&amp;""))=0,LEN(TRIM(I48&amp;""))=0,LEN(TRIM(K48&amp;""))=0),"FALTA INFO",IF(NOT(AND(OR(D48="Condición",D48="Tiempo/uso",D48="Prueba funcional",D48="Correctivo controlado",D48="Rediseño/otra medida"),OR(E48="Sí",E48="No",E48="Por evaluar"),OR(F48="Sí",F48="No",F48="Por evaluar"),OR(H48="No aplica",H48="Evaluar rediseño",H48="Evaluar otras medidas",H48="Análisis especializado"),OR(I48="Pendiente",I48="En revisión",I48="Validada",I48="Rechazada"))),"OPCIÓN INVÁLIDA",IF(AND(OR(C48="Seguridad",C48="Ambiental"),D48="Correctivo controlado"),"ALERTA SEGURIDAD",IF(AND(INDEX('04 Fallas'!$H$10:$H$59,MATCH(A48,'04 Fallas'!$A$10:$A$59,0))="Oculta",D48="Correctivo controlado"),"REVISAR FALLA OCULTA",IF(AND(I48="Validada",OR(E48&lt;&gt;"Sí",F48&lt;&gt;"Sí")),"REVISAR VALIDACIÓN",IF(I48="Validada","LISTO PARA PLAN",IF(I48="Rechazada","RECHAZADA","EN EVALUACIÓN"))))))))))))))</f>
        <v/>
      </c>
      <c r="K48" s="5"/>
    </row>
    <row r="49" spans="1:11">
      <c r="A49" s="5"/>
      <c r="B49" s="7" t="str">
        <f>IF(A49="","",IF(COUNTIF('04 Fallas'!$A$10:$A$59,A49)=0,"ID NO EXISTE",INDEX('04 Fallas'!$E$10:$E$59,MATCH(A49,'04 Fallas'!$A$10:$A$59,0))))</f>
        <v/>
      </c>
      <c r="C49" s="7" t="str">
        <f>IF(A49="","",IF(COUNTIF('04 Fallas'!$A$10:$A$59,A49)=0,"ID NO EXISTE",INDEX('04 Fallas'!$G$10:$G$59,MATCH(A49,'04 Fallas'!$A$10:$A$59,0))))</f>
        <v/>
      </c>
      <c r="D49" s="5"/>
      <c r="E49" s="5"/>
      <c r="F49" s="5"/>
      <c r="G49" s="5"/>
      <c r="H49" s="5"/>
      <c r="I49" s="5"/>
      <c r="J49" s="10" t="str">
        <f>IF(COUNTA(A49,D49:I49,K49)=0,"",IF(LEN(TRIM(A49&amp;""))=0,"FALTA INFO",IF(NOT(ISTEXT(A49)),"REVISAR ID",IF(COUNTIF($A$10:$A$59,A49)&gt;1,"ID DUPLICADO",IF(COUNTIF('04 Fallas'!$A$10:$A$59,A49)=0,"ID NO EXISTE",IF(COUNTIF('04 Fallas'!$A$10:$A$59,A49)&gt;1,"ID DUPLICADO",IF(INDEX('04 Fallas'!$J$10:$J$59,MATCH(A49,'04 Fallas'!$A$10:$A$59,0))&lt;&gt;"COMPLETO","COMPLETAR FALLA",IF(OR(LEN(TRIM(D49&amp;""))=0,LEN(TRIM(E49&amp;""))=0,LEN(TRIM(F49&amp;""))=0,LEN(TRIM(G49&amp;""))=0,LEN(TRIM(H49&amp;""))=0,LEN(TRIM(I49&amp;""))=0,LEN(TRIM(K49&amp;""))=0),"FALTA INFO",IF(NOT(AND(OR(D49="Condición",D49="Tiempo/uso",D49="Prueba funcional",D49="Correctivo controlado",D49="Rediseño/otra medida"),OR(E49="Sí",E49="No",E49="Por evaluar"),OR(F49="Sí",F49="No",F49="Por evaluar"),OR(H49="No aplica",H49="Evaluar rediseño",H49="Evaluar otras medidas",H49="Análisis especializado"),OR(I49="Pendiente",I49="En revisión",I49="Validada",I49="Rechazada"))),"OPCIÓN INVÁLIDA",IF(AND(OR(C49="Seguridad",C49="Ambiental"),D49="Correctivo controlado"),"ALERTA SEGURIDAD",IF(AND(INDEX('04 Fallas'!$H$10:$H$59,MATCH(A49,'04 Fallas'!$A$10:$A$59,0))="Oculta",D49="Correctivo controlado"),"REVISAR FALLA OCULTA",IF(AND(I49="Validada",OR(E49&lt;&gt;"Sí",F49&lt;&gt;"Sí")),"REVISAR VALIDACIÓN",IF(I49="Validada","LISTO PARA PLAN",IF(I49="Rechazada","RECHAZADA","EN EVALUACIÓN"))))))))))))))</f>
        <v/>
      </c>
      <c r="K49" s="5"/>
    </row>
    <row r="50" spans="1:11">
      <c r="A50" s="5"/>
      <c r="B50" s="7" t="str">
        <f>IF(A50="","",IF(COUNTIF('04 Fallas'!$A$10:$A$59,A50)=0,"ID NO EXISTE",INDEX('04 Fallas'!$E$10:$E$59,MATCH(A50,'04 Fallas'!$A$10:$A$59,0))))</f>
        <v/>
      </c>
      <c r="C50" s="7" t="str">
        <f>IF(A50="","",IF(COUNTIF('04 Fallas'!$A$10:$A$59,A50)=0,"ID NO EXISTE",INDEX('04 Fallas'!$G$10:$G$59,MATCH(A50,'04 Fallas'!$A$10:$A$59,0))))</f>
        <v/>
      </c>
      <c r="D50" s="5"/>
      <c r="E50" s="5"/>
      <c r="F50" s="5"/>
      <c r="G50" s="5"/>
      <c r="H50" s="5"/>
      <c r="I50" s="5"/>
      <c r="J50" s="10" t="str">
        <f>IF(COUNTA(A50,D50:I50,K50)=0,"",IF(LEN(TRIM(A50&amp;""))=0,"FALTA INFO",IF(NOT(ISTEXT(A50)),"REVISAR ID",IF(COUNTIF($A$10:$A$59,A50)&gt;1,"ID DUPLICADO",IF(COUNTIF('04 Fallas'!$A$10:$A$59,A50)=0,"ID NO EXISTE",IF(COUNTIF('04 Fallas'!$A$10:$A$59,A50)&gt;1,"ID DUPLICADO",IF(INDEX('04 Fallas'!$J$10:$J$59,MATCH(A50,'04 Fallas'!$A$10:$A$59,0))&lt;&gt;"COMPLETO","COMPLETAR FALLA",IF(OR(LEN(TRIM(D50&amp;""))=0,LEN(TRIM(E50&amp;""))=0,LEN(TRIM(F50&amp;""))=0,LEN(TRIM(G50&amp;""))=0,LEN(TRIM(H50&amp;""))=0,LEN(TRIM(I50&amp;""))=0,LEN(TRIM(K50&amp;""))=0),"FALTA INFO",IF(NOT(AND(OR(D50="Condición",D50="Tiempo/uso",D50="Prueba funcional",D50="Correctivo controlado",D50="Rediseño/otra medida"),OR(E50="Sí",E50="No",E50="Por evaluar"),OR(F50="Sí",F50="No",F50="Por evaluar"),OR(H50="No aplica",H50="Evaluar rediseño",H50="Evaluar otras medidas",H50="Análisis especializado"),OR(I50="Pendiente",I50="En revisión",I50="Validada",I50="Rechazada"))),"OPCIÓN INVÁLIDA",IF(AND(OR(C50="Seguridad",C50="Ambiental"),D50="Correctivo controlado"),"ALERTA SEGURIDAD",IF(AND(INDEX('04 Fallas'!$H$10:$H$59,MATCH(A50,'04 Fallas'!$A$10:$A$59,0))="Oculta",D50="Correctivo controlado"),"REVISAR FALLA OCULTA",IF(AND(I50="Validada",OR(E50&lt;&gt;"Sí",F50&lt;&gt;"Sí")),"REVISAR VALIDACIÓN",IF(I50="Validada","LISTO PARA PLAN",IF(I50="Rechazada","RECHAZADA","EN EVALUACIÓN"))))))))))))))</f>
        <v/>
      </c>
      <c r="K50" s="5"/>
    </row>
    <row r="51" spans="1:11">
      <c r="A51" s="5"/>
      <c r="B51" s="7" t="str">
        <f>IF(A51="","",IF(COUNTIF('04 Fallas'!$A$10:$A$59,A51)=0,"ID NO EXISTE",INDEX('04 Fallas'!$E$10:$E$59,MATCH(A51,'04 Fallas'!$A$10:$A$59,0))))</f>
        <v/>
      </c>
      <c r="C51" s="7" t="str">
        <f>IF(A51="","",IF(COUNTIF('04 Fallas'!$A$10:$A$59,A51)=0,"ID NO EXISTE",INDEX('04 Fallas'!$G$10:$G$59,MATCH(A51,'04 Fallas'!$A$10:$A$59,0))))</f>
        <v/>
      </c>
      <c r="D51" s="5"/>
      <c r="E51" s="5"/>
      <c r="F51" s="5"/>
      <c r="G51" s="5"/>
      <c r="H51" s="5"/>
      <c r="I51" s="5"/>
      <c r="J51" s="10" t="str">
        <f>IF(COUNTA(A51,D51:I51,K51)=0,"",IF(LEN(TRIM(A51&amp;""))=0,"FALTA INFO",IF(NOT(ISTEXT(A51)),"REVISAR ID",IF(COUNTIF($A$10:$A$59,A51)&gt;1,"ID DUPLICADO",IF(COUNTIF('04 Fallas'!$A$10:$A$59,A51)=0,"ID NO EXISTE",IF(COUNTIF('04 Fallas'!$A$10:$A$59,A51)&gt;1,"ID DUPLICADO",IF(INDEX('04 Fallas'!$J$10:$J$59,MATCH(A51,'04 Fallas'!$A$10:$A$59,0))&lt;&gt;"COMPLETO","COMPLETAR FALLA",IF(OR(LEN(TRIM(D51&amp;""))=0,LEN(TRIM(E51&amp;""))=0,LEN(TRIM(F51&amp;""))=0,LEN(TRIM(G51&amp;""))=0,LEN(TRIM(H51&amp;""))=0,LEN(TRIM(I51&amp;""))=0,LEN(TRIM(K51&amp;""))=0),"FALTA INFO",IF(NOT(AND(OR(D51="Condición",D51="Tiempo/uso",D51="Prueba funcional",D51="Correctivo controlado",D51="Rediseño/otra medida"),OR(E51="Sí",E51="No",E51="Por evaluar"),OR(F51="Sí",F51="No",F51="Por evaluar"),OR(H51="No aplica",H51="Evaluar rediseño",H51="Evaluar otras medidas",H51="Análisis especializado"),OR(I51="Pendiente",I51="En revisión",I51="Validada",I51="Rechazada"))),"OPCIÓN INVÁLIDA",IF(AND(OR(C51="Seguridad",C51="Ambiental"),D51="Correctivo controlado"),"ALERTA SEGURIDAD",IF(AND(INDEX('04 Fallas'!$H$10:$H$59,MATCH(A51,'04 Fallas'!$A$10:$A$59,0))="Oculta",D51="Correctivo controlado"),"REVISAR FALLA OCULTA",IF(AND(I51="Validada",OR(E51&lt;&gt;"Sí",F51&lt;&gt;"Sí")),"REVISAR VALIDACIÓN",IF(I51="Validada","LISTO PARA PLAN",IF(I51="Rechazada","RECHAZADA","EN EVALUACIÓN"))))))))))))))</f>
        <v/>
      </c>
      <c r="K51" s="5"/>
    </row>
    <row r="52" spans="1:11">
      <c r="A52" s="5"/>
      <c r="B52" s="7" t="str">
        <f>IF(A52="","",IF(COUNTIF('04 Fallas'!$A$10:$A$59,A52)=0,"ID NO EXISTE",INDEX('04 Fallas'!$E$10:$E$59,MATCH(A52,'04 Fallas'!$A$10:$A$59,0))))</f>
        <v/>
      </c>
      <c r="C52" s="7" t="str">
        <f>IF(A52="","",IF(COUNTIF('04 Fallas'!$A$10:$A$59,A52)=0,"ID NO EXISTE",INDEX('04 Fallas'!$G$10:$G$59,MATCH(A52,'04 Fallas'!$A$10:$A$59,0))))</f>
        <v/>
      </c>
      <c r="D52" s="5"/>
      <c r="E52" s="5"/>
      <c r="F52" s="5"/>
      <c r="G52" s="5"/>
      <c r="H52" s="5"/>
      <c r="I52" s="5"/>
      <c r="J52" s="10" t="str">
        <f>IF(COUNTA(A52,D52:I52,K52)=0,"",IF(LEN(TRIM(A52&amp;""))=0,"FALTA INFO",IF(NOT(ISTEXT(A52)),"REVISAR ID",IF(COUNTIF($A$10:$A$59,A52)&gt;1,"ID DUPLICADO",IF(COUNTIF('04 Fallas'!$A$10:$A$59,A52)=0,"ID NO EXISTE",IF(COUNTIF('04 Fallas'!$A$10:$A$59,A52)&gt;1,"ID DUPLICADO",IF(INDEX('04 Fallas'!$J$10:$J$59,MATCH(A52,'04 Fallas'!$A$10:$A$59,0))&lt;&gt;"COMPLETO","COMPLETAR FALLA",IF(OR(LEN(TRIM(D52&amp;""))=0,LEN(TRIM(E52&amp;""))=0,LEN(TRIM(F52&amp;""))=0,LEN(TRIM(G52&amp;""))=0,LEN(TRIM(H52&amp;""))=0,LEN(TRIM(I52&amp;""))=0,LEN(TRIM(K52&amp;""))=0),"FALTA INFO",IF(NOT(AND(OR(D52="Condición",D52="Tiempo/uso",D52="Prueba funcional",D52="Correctivo controlado",D52="Rediseño/otra medida"),OR(E52="Sí",E52="No",E52="Por evaluar"),OR(F52="Sí",F52="No",F52="Por evaluar"),OR(H52="No aplica",H52="Evaluar rediseño",H52="Evaluar otras medidas",H52="Análisis especializado"),OR(I52="Pendiente",I52="En revisión",I52="Validada",I52="Rechazada"))),"OPCIÓN INVÁLIDA",IF(AND(OR(C52="Seguridad",C52="Ambiental"),D52="Correctivo controlado"),"ALERTA SEGURIDAD",IF(AND(INDEX('04 Fallas'!$H$10:$H$59,MATCH(A52,'04 Fallas'!$A$10:$A$59,0))="Oculta",D52="Correctivo controlado"),"REVISAR FALLA OCULTA",IF(AND(I52="Validada",OR(E52&lt;&gt;"Sí",F52&lt;&gt;"Sí")),"REVISAR VALIDACIÓN",IF(I52="Validada","LISTO PARA PLAN",IF(I52="Rechazada","RECHAZADA","EN EVALUACIÓN"))))))))))))))</f>
        <v/>
      </c>
      <c r="K52" s="5"/>
    </row>
    <row r="53" spans="1:11">
      <c r="A53" s="5"/>
      <c r="B53" s="7" t="str">
        <f>IF(A53="","",IF(COUNTIF('04 Fallas'!$A$10:$A$59,A53)=0,"ID NO EXISTE",INDEX('04 Fallas'!$E$10:$E$59,MATCH(A53,'04 Fallas'!$A$10:$A$59,0))))</f>
        <v/>
      </c>
      <c r="C53" s="7" t="str">
        <f>IF(A53="","",IF(COUNTIF('04 Fallas'!$A$10:$A$59,A53)=0,"ID NO EXISTE",INDEX('04 Fallas'!$G$10:$G$59,MATCH(A53,'04 Fallas'!$A$10:$A$59,0))))</f>
        <v/>
      </c>
      <c r="D53" s="5"/>
      <c r="E53" s="5"/>
      <c r="F53" s="5"/>
      <c r="G53" s="5"/>
      <c r="H53" s="5"/>
      <c r="I53" s="5"/>
      <c r="J53" s="10" t="str">
        <f>IF(COUNTA(A53,D53:I53,K53)=0,"",IF(LEN(TRIM(A53&amp;""))=0,"FALTA INFO",IF(NOT(ISTEXT(A53)),"REVISAR ID",IF(COUNTIF($A$10:$A$59,A53)&gt;1,"ID DUPLICADO",IF(COUNTIF('04 Fallas'!$A$10:$A$59,A53)=0,"ID NO EXISTE",IF(COUNTIF('04 Fallas'!$A$10:$A$59,A53)&gt;1,"ID DUPLICADO",IF(INDEX('04 Fallas'!$J$10:$J$59,MATCH(A53,'04 Fallas'!$A$10:$A$59,0))&lt;&gt;"COMPLETO","COMPLETAR FALLA",IF(OR(LEN(TRIM(D53&amp;""))=0,LEN(TRIM(E53&amp;""))=0,LEN(TRIM(F53&amp;""))=0,LEN(TRIM(G53&amp;""))=0,LEN(TRIM(H53&amp;""))=0,LEN(TRIM(I53&amp;""))=0,LEN(TRIM(K53&amp;""))=0),"FALTA INFO",IF(NOT(AND(OR(D53="Condición",D53="Tiempo/uso",D53="Prueba funcional",D53="Correctivo controlado",D53="Rediseño/otra medida"),OR(E53="Sí",E53="No",E53="Por evaluar"),OR(F53="Sí",F53="No",F53="Por evaluar"),OR(H53="No aplica",H53="Evaluar rediseño",H53="Evaluar otras medidas",H53="Análisis especializado"),OR(I53="Pendiente",I53="En revisión",I53="Validada",I53="Rechazada"))),"OPCIÓN INVÁLIDA",IF(AND(OR(C53="Seguridad",C53="Ambiental"),D53="Correctivo controlado"),"ALERTA SEGURIDAD",IF(AND(INDEX('04 Fallas'!$H$10:$H$59,MATCH(A53,'04 Fallas'!$A$10:$A$59,0))="Oculta",D53="Correctivo controlado"),"REVISAR FALLA OCULTA",IF(AND(I53="Validada",OR(E53&lt;&gt;"Sí",F53&lt;&gt;"Sí")),"REVISAR VALIDACIÓN",IF(I53="Validada","LISTO PARA PLAN",IF(I53="Rechazada","RECHAZADA","EN EVALUACIÓN"))))))))))))))</f>
        <v/>
      </c>
      <c r="K53" s="5"/>
    </row>
    <row r="54" spans="1:11">
      <c r="A54" s="5"/>
      <c r="B54" s="7" t="str">
        <f>IF(A54="","",IF(COUNTIF('04 Fallas'!$A$10:$A$59,A54)=0,"ID NO EXISTE",INDEX('04 Fallas'!$E$10:$E$59,MATCH(A54,'04 Fallas'!$A$10:$A$59,0))))</f>
        <v/>
      </c>
      <c r="C54" s="7" t="str">
        <f>IF(A54="","",IF(COUNTIF('04 Fallas'!$A$10:$A$59,A54)=0,"ID NO EXISTE",INDEX('04 Fallas'!$G$10:$G$59,MATCH(A54,'04 Fallas'!$A$10:$A$59,0))))</f>
        <v/>
      </c>
      <c r="D54" s="5"/>
      <c r="E54" s="5"/>
      <c r="F54" s="5"/>
      <c r="G54" s="5"/>
      <c r="H54" s="5"/>
      <c r="I54" s="5"/>
      <c r="J54" s="10" t="str">
        <f>IF(COUNTA(A54,D54:I54,K54)=0,"",IF(LEN(TRIM(A54&amp;""))=0,"FALTA INFO",IF(NOT(ISTEXT(A54)),"REVISAR ID",IF(COUNTIF($A$10:$A$59,A54)&gt;1,"ID DUPLICADO",IF(COUNTIF('04 Fallas'!$A$10:$A$59,A54)=0,"ID NO EXISTE",IF(COUNTIF('04 Fallas'!$A$10:$A$59,A54)&gt;1,"ID DUPLICADO",IF(INDEX('04 Fallas'!$J$10:$J$59,MATCH(A54,'04 Fallas'!$A$10:$A$59,0))&lt;&gt;"COMPLETO","COMPLETAR FALLA",IF(OR(LEN(TRIM(D54&amp;""))=0,LEN(TRIM(E54&amp;""))=0,LEN(TRIM(F54&amp;""))=0,LEN(TRIM(G54&amp;""))=0,LEN(TRIM(H54&amp;""))=0,LEN(TRIM(I54&amp;""))=0,LEN(TRIM(K54&amp;""))=0),"FALTA INFO",IF(NOT(AND(OR(D54="Condición",D54="Tiempo/uso",D54="Prueba funcional",D54="Correctivo controlado",D54="Rediseño/otra medida"),OR(E54="Sí",E54="No",E54="Por evaluar"),OR(F54="Sí",F54="No",F54="Por evaluar"),OR(H54="No aplica",H54="Evaluar rediseño",H54="Evaluar otras medidas",H54="Análisis especializado"),OR(I54="Pendiente",I54="En revisión",I54="Validada",I54="Rechazada"))),"OPCIÓN INVÁLIDA",IF(AND(OR(C54="Seguridad",C54="Ambiental"),D54="Correctivo controlado"),"ALERTA SEGURIDAD",IF(AND(INDEX('04 Fallas'!$H$10:$H$59,MATCH(A54,'04 Fallas'!$A$10:$A$59,0))="Oculta",D54="Correctivo controlado"),"REVISAR FALLA OCULTA",IF(AND(I54="Validada",OR(E54&lt;&gt;"Sí",F54&lt;&gt;"Sí")),"REVISAR VALIDACIÓN",IF(I54="Validada","LISTO PARA PLAN",IF(I54="Rechazada","RECHAZADA","EN EVALUACIÓN"))))))))))))))</f>
        <v/>
      </c>
      <c r="K54" s="5"/>
    </row>
    <row r="55" spans="1:11">
      <c r="A55" s="5"/>
      <c r="B55" s="7" t="str">
        <f>IF(A55="","",IF(COUNTIF('04 Fallas'!$A$10:$A$59,A55)=0,"ID NO EXISTE",INDEX('04 Fallas'!$E$10:$E$59,MATCH(A55,'04 Fallas'!$A$10:$A$59,0))))</f>
        <v/>
      </c>
      <c r="C55" s="7" t="str">
        <f>IF(A55="","",IF(COUNTIF('04 Fallas'!$A$10:$A$59,A55)=0,"ID NO EXISTE",INDEX('04 Fallas'!$G$10:$G$59,MATCH(A55,'04 Fallas'!$A$10:$A$59,0))))</f>
        <v/>
      </c>
      <c r="D55" s="5"/>
      <c r="E55" s="5"/>
      <c r="F55" s="5"/>
      <c r="G55" s="5"/>
      <c r="H55" s="5"/>
      <c r="I55" s="5"/>
      <c r="J55" s="10" t="str">
        <f>IF(COUNTA(A55,D55:I55,K55)=0,"",IF(LEN(TRIM(A55&amp;""))=0,"FALTA INFO",IF(NOT(ISTEXT(A55)),"REVISAR ID",IF(COUNTIF($A$10:$A$59,A55)&gt;1,"ID DUPLICADO",IF(COUNTIF('04 Fallas'!$A$10:$A$59,A55)=0,"ID NO EXISTE",IF(COUNTIF('04 Fallas'!$A$10:$A$59,A55)&gt;1,"ID DUPLICADO",IF(INDEX('04 Fallas'!$J$10:$J$59,MATCH(A55,'04 Fallas'!$A$10:$A$59,0))&lt;&gt;"COMPLETO","COMPLETAR FALLA",IF(OR(LEN(TRIM(D55&amp;""))=0,LEN(TRIM(E55&amp;""))=0,LEN(TRIM(F55&amp;""))=0,LEN(TRIM(G55&amp;""))=0,LEN(TRIM(H55&amp;""))=0,LEN(TRIM(I55&amp;""))=0,LEN(TRIM(K55&amp;""))=0),"FALTA INFO",IF(NOT(AND(OR(D55="Condición",D55="Tiempo/uso",D55="Prueba funcional",D55="Correctivo controlado",D55="Rediseño/otra medida"),OR(E55="Sí",E55="No",E55="Por evaluar"),OR(F55="Sí",F55="No",F55="Por evaluar"),OR(H55="No aplica",H55="Evaluar rediseño",H55="Evaluar otras medidas",H55="Análisis especializado"),OR(I55="Pendiente",I55="En revisión",I55="Validada",I55="Rechazada"))),"OPCIÓN INVÁLIDA",IF(AND(OR(C55="Seguridad",C55="Ambiental"),D55="Correctivo controlado"),"ALERTA SEGURIDAD",IF(AND(INDEX('04 Fallas'!$H$10:$H$59,MATCH(A55,'04 Fallas'!$A$10:$A$59,0))="Oculta",D55="Correctivo controlado"),"REVISAR FALLA OCULTA",IF(AND(I55="Validada",OR(E55&lt;&gt;"Sí",F55&lt;&gt;"Sí")),"REVISAR VALIDACIÓN",IF(I55="Validada","LISTO PARA PLAN",IF(I55="Rechazada","RECHAZADA","EN EVALUACIÓN"))))))))))))))</f>
        <v/>
      </c>
      <c r="K55" s="5"/>
    </row>
    <row r="56" spans="1:11">
      <c r="A56" s="5"/>
      <c r="B56" s="7" t="str">
        <f>IF(A56="","",IF(COUNTIF('04 Fallas'!$A$10:$A$59,A56)=0,"ID NO EXISTE",INDEX('04 Fallas'!$E$10:$E$59,MATCH(A56,'04 Fallas'!$A$10:$A$59,0))))</f>
        <v/>
      </c>
      <c r="C56" s="7" t="str">
        <f>IF(A56="","",IF(COUNTIF('04 Fallas'!$A$10:$A$59,A56)=0,"ID NO EXISTE",INDEX('04 Fallas'!$G$10:$G$59,MATCH(A56,'04 Fallas'!$A$10:$A$59,0))))</f>
        <v/>
      </c>
      <c r="D56" s="5"/>
      <c r="E56" s="5"/>
      <c r="F56" s="5"/>
      <c r="G56" s="5"/>
      <c r="H56" s="5"/>
      <c r="I56" s="5"/>
      <c r="J56" s="10" t="str">
        <f>IF(COUNTA(A56,D56:I56,K56)=0,"",IF(LEN(TRIM(A56&amp;""))=0,"FALTA INFO",IF(NOT(ISTEXT(A56)),"REVISAR ID",IF(COUNTIF($A$10:$A$59,A56)&gt;1,"ID DUPLICADO",IF(COUNTIF('04 Fallas'!$A$10:$A$59,A56)=0,"ID NO EXISTE",IF(COUNTIF('04 Fallas'!$A$10:$A$59,A56)&gt;1,"ID DUPLICADO",IF(INDEX('04 Fallas'!$J$10:$J$59,MATCH(A56,'04 Fallas'!$A$10:$A$59,0))&lt;&gt;"COMPLETO","COMPLETAR FALLA",IF(OR(LEN(TRIM(D56&amp;""))=0,LEN(TRIM(E56&amp;""))=0,LEN(TRIM(F56&amp;""))=0,LEN(TRIM(G56&amp;""))=0,LEN(TRIM(H56&amp;""))=0,LEN(TRIM(I56&amp;""))=0,LEN(TRIM(K56&amp;""))=0),"FALTA INFO",IF(NOT(AND(OR(D56="Condición",D56="Tiempo/uso",D56="Prueba funcional",D56="Correctivo controlado",D56="Rediseño/otra medida"),OR(E56="Sí",E56="No",E56="Por evaluar"),OR(F56="Sí",F56="No",F56="Por evaluar"),OR(H56="No aplica",H56="Evaluar rediseño",H56="Evaluar otras medidas",H56="Análisis especializado"),OR(I56="Pendiente",I56="En revisión",I56="Validada",I56="Rechazada"))),"OPCIÓN INVÁLIDA",IF(AND(OR(C56="Seguridad",C56="Ambiental"),D56="Correctivo controlado"),"ALERTA SEGURIDAD",IF(AND(INDEX('04 Fallas'!$H$10:$H$59,MATCH(A56,'04 Fallas'!$A$10:$A$59,0))="Oculta",D56="Correctivo controlado"),"REVISAR FALLA OCULTA",IF(AND(I56="Validada",OR(E56&lt;&gt;"Sí",F56&lt;&gt;"Sí")),"REVISAR VALIDACIÓN",IF(I56="Validada","LISTO PARA PLAN",IF(I56="Rechazada","RECHAZADA","EN EVALUACIÓN"))))))))))))))</f>
        <v/>
      </c>
      <c r="K56" s="5"/>
    </row>
    <row r="57" spans="1:11">
      <c r="A57" s="5"/>
      <c r="B57" s="7" t="str">
        <f>IF(A57="","",IF(COUNTIF('04 Fallas'!$A$10:$A$59,A57)=0,"ID NO EXISTE",INDEX('04 Fallas'!$E$10:$E$59,MATCH(A57,'04 Fallas'!$A$10:$A$59,0))))</f>
        <v/>
      </c>
      <c r="C57" s="7" t="str">
        <f>IF(A57="","",IF(COUNTIF('04 Fallas'!$A$10:$A$59,A57)=0,"ID NO EXISTE",INDEX('04 Fallas'!$G$10:$G$59,MATCH(A57,'04 Fallas'!$A$10:$A$59,0))))</f>
        <v/>
      </c>
      <c r="D57" s="5"/>
      <c r="E57" s="5"/>
      <c r="F57" s="5"/>
      <c r="G57" s="5"/>
      <c r="H57" s="5"/>
      <c r="I57" s="5"/>
      <c r="J57" s="10" t="str">
        <f>IF(COUNTA(A57,D57:I57,K57)=0,"",IF(LEN(TRIM(A57&amp;""))=0,"FALTA INFO",IF(NOT(ISTEXT(A57)),"REVISAR ID",IF(COUNTIF($A$10:$A$59,A57)&gt;1,"ID DUPLICADO",IF(COUNTIF('04 Fallas'!$A$10:$A$59,A57)=0,"ID NO EXISTE",IF(COUNTIF('04 Fallas'!$A$10:$A$59,A57)&gt;1,"ID DUPLICADO",IF(INDEX('04 Fallas'!$J$10:$J$59,MATCH(A57,'04 Fallas'!$A$10:$A$59,0))&lt;&gt;"COMPLETO","COMPLETAR FALLA",IF(OR(LEN(TRIM(D57&amp;""))=0,LEN(TRIM(E57&amp;""))=0,LEN(TRIM(F57&amp;""))=0,LEN(TRIM(G57&amp;""))=0,LEN(TRIM(H57&amp;""))=0,LEN(TRIM(I57&amp;""))=0,LEN(TRIM(K57&amp;""))=0),"FALTA INFO",IF(NOT(AND(OR(D57="Condición",D57="Tiempo/uso",D57="Prueba funcional",D57="Correctivo controlado",D57="Rediseño/otra medida"),OR(E57="Sí",E57="No",E57="Por evaluar"),OR(F57="Sí",F57="No",F57="Por evaluar"),OR(H57="No aplica",H57="Evaluar rediseño",H57="Evaluar otras medidas",H57="Análisis especializado"),OR(I57="Pendiente",I57="En revisión",I57="Validada",I57="Rechazada"))),"OPCIÓN INVÁLIDA",IF(AND(OR(C57="Seguridad",C57="Ambiental"),D57="Correctivo controlado"),"ALERTA SEGURIDAD",IF(AND(INDEX('04 Fallas'!$H$10:$H$59,MATCH(A57,'04 Fallas'!$A$10:$A$59,0))="Oculta",D57="Correctivo controlado"),"REVISAR FALLA OCULTA",IF(AND(I57="Validada",OR(E57&lt;&gt;"Sí",F57&lt;&gt;"Sí")),"REVISAR VALIDACIÓN",IF(I57="Validada","LISTO PARA PLAN",IF(I57="Rechazada","RECHAZADA","EN EVALUACIÓN"))))))))))))))</f>
        <v/>
      </c>
      <c r="K57" s="5"/>
    </row>
    <row r="58" spans="1:11">
      <c r="A58" s="5"/>
      <c r="B58" s="7" t="str">
        <f>IF(A58="","",IF(COUNTIF('04 Fallas'!$A$10:$A$59,A58)=0,"ID NO EXISTE",INDEX('04 Fallas'!$E$10:$E$59,MATCH(A58,'04 Fallas'!$A$10:$A$59,0))))</f>
        <v/>
      </c>
      <c r="C58" s="7" t="str">
        <f>IF(A58="","",IF(COUNTIF('04 Fallas'!$A$10:$A$59,A58)=0,"ID NO EXISTE",INDEX('04 Fallas'!$G$10:$G$59,MATCH(A58,'04 Fallas'!$A$10:$A$59,0))))</f>
        <v/>
      </c>
      <c r="D58" s="5"/>
      <c r="E58" s="5"/>
      <c r="F58" s="5"/>
      <c r="G58" s="5"/>
      <c r="H58" s="5"/>
      <c r="I58" s="5"/>
      <c r="J58" s="10" t="str">
        <f>IF(COUNTA(A58,D58:I58,K58)=0,"",IF(LEN(TRIM(A58&amp;""))=0,"FALTA INFO",IF(NOT(ISTEXT(A58)),"REVISAR ID",IF(COUNTIF($A$10:$A$59,A58)&gt;1,"ID DUPLICADO",IF(COUNTIF('04 Fallas'!$A$10:$A$59,A58)=0,"ID NO EXISTE",IF(COUNTIF('04 Fallas'!$A$10:$A$59,A58)&gt;1,"ID DUPLICADO",IF(INDEX('04 Fallas'!$J$10:$J$59,MATCH(A58,'04 Fallas'!$A$10:$A$59,0))&lt;&gt;"COMPLETO","COMPLETAR FALLA",IF(OR(LEN(TRIM(D58&amp;""))=0,LEN(TRIM(E58&amp;""))=0,LEN(TRIM(F58&amp;""))=0,LEN(TRIM(G58&amp;""))=0,LEN(TRIM(H58&amp;""))=0,LEN(TRIM(I58&amp;""))=0,LEN(TRIM(K58&amp;""))=0),"FALTA INFO",IF(NOT(AND(OR(D58="Condición",D58="Tiempo/uso",D58="Prueba funcional",D58="Correctivo controlado",D58="Rediseño/otra medida"),OR(E58="Sí",E58="No",E58="Por evaluar"),OR(F58="Sí",F58="No",F58="Por evaluar"),OR(H58="No aplica",H58="Evaluar rediseño",H58="Evaluar otras medidas",H58="Análisis especializado"),OR(I58="Pendiente",I58="En revisión",I58="Validada",I58="Rechazada"))),"OPCIÓN INVÁLIDA",IF(AND(OR(C58="Seguridad",C58="Ambiental"),D58="Correctivo controlado"),"ALERTA SEGURIDAD",IF(AND(INDEX('04 Fallas'!$H$10:$H$59,MATCH(A58,'04 Fallas'!$A$10:$A$59,0))="Oculta",D58="Correctivo controlado"),"REVISAR FALLA OCULTA",IF(AND(I58="Validada",OR(E58&lt;&gt;"Sí",F58&lt;&gt;"Sí")),"REVISAR VALIDACIÓN",IF(I58="Validada","LISTO PARA PLAN",IF(I58="Rechazada","RECHAZADA","EN EVALUACIÓN"))))))))))))))</f>
        <v/>
      </c>
      <c r="K58" s="5"/>
    </row>
    <row r="59" spans="1:11">
      <c r="A59" s="5"/>
      <c r="B59" s="7" t="str">
        <f>IF(A59="","",IF(COUNTIF('04 Fallas'!$A$10:$A$59,A59)=0,"ID NO EXISTE",INDEX('04 Fallas'!$E$10:$E$59,MATCH(A59,'04 Fallas'!$A$10:$A$59,0))))</f>
        <v/>
      </c>
      <c r="C59" s="7" t="str">
        <f>IF(A59="","",IF(COUNTIF('04 Fallas'!$A$10:$A$59,A59)=0,"ID NO EXISTE",INDEX('04 Fallas'!$G$10:$G$59,MATCH(A59,'04 Fallas'!$A$10:$A$59,0))))</f>
        <v/>
      </c>
      <c r="D59" s="5"/>
      <c r="E59" s="5"/>
      <c r="F59" s="5"/>
      <c r="G59" s="5"/>
      <c r="H59" s="5"/>
      <c r="I59" s="5"/>
      <c r="J59" s="10" t="str">
        <f>IF(COUNTA(A59,D59:I59,K59)=0,"",IF(LEN(TRIM(A59&amp;""))=0,"FALTA INFO",IF(NOT(ISTEXT(A59)),"REVISAR ID",IF(COUNTIF($A$10:$A$59,A59)&gt;1,"ID DUPLICADO",IF(COUNTIF('04 Fallas'!$A$10:$A$59,A59)=0,"ID NO EXISTE",IF(COUNTIF('04 Fallas'!$A$10:$A$59,A59)&gt;1,"ID DUPLICADO",IF(INDEX('04 Fallas'!$J$10:$J$59,MATCH(A59,'04 Fallas'!$A$10:$A$59,0))&lt;&gt;"COMPLETO","COMPLETAR FALLA",IF(OR(LEN(TRIM(D59&amp;""))=0,LEN(TRIM(E59&amp;""))=0,LEN(TRIM(F59&amp;""))=0,LEN(TRIM(G59&amp;""))=0,LEN(TRIM(H59&amp;""))=0,LEN(TRIM(I59&amp;""))=0,LEN(TRIM(K59&amp;""))=0),"FALTA INFO",IF(NOT(AND(OR(D59="Condición",D59="Tiempo/uso",D59="Prueba funcional",D59="Correctivo controlado",D59="Rediseño/otra medida"),OR(E59="Sí",E59="No",E59="Por evaluar"),OR(F59="Sí",F59="No",F59="Por evaluar"),OR(H59="No aplica",H59="Evaluar rediseño",H59="Evaluar otras medidas",H59="Análisis especializado"),OR(I59="Pendiente",I59="En revisión",I59="Validada",I59="Rechazada"))),"OPCIÓN INVÁLIDA",IF(AND(OR(C59="Seguridad",C59="Ambiental"),D59="Correctivo controlado"),"ALERTA SEGURIDAD",IF(AND(INDEX('04 Fallas'!$H$10:$H$59,MATCH(A59,'04 Fallas'!$A$10:$A$59,0))="Oculta",D59="Correctivo controlado"),"REVISAR FALLA OCULTA",IF(AND(I59="Validada",OR(E59&lt;&gt;"Sí",F59&lt;&gt;"Sí")),"REVISAR VALIDACIÓN",IF(I59="Validada","LISTO PARA PLAN",IF(I59="Rechazada","RECHAZADA","EN EVALUACIÓN"))))))))))))))</f>
        <v/>
      </c>
      <c r="K59" s="5"/>
    </row>
    <row r="61" spans="1:11">
      <c r="A61" s="13" t="s">
        <v>218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mergeCells count="8">
    <mergeCell ref="A8:K8"/>
    <mergeCell ref="A61:K61"/>
    <mergeCell ref="A1:K2"/>
    <mergeCell ref="A3:K3"/>
    <mergeCell ref="A7:K7"/>
    <mergeCell ref="A4:C4"/>
    <mergeCell ref="D4:H4"/>
    <mergeCell ref="I4:K4"/>
  </mergeCells>
  <conditionalFormatting sqref="J10:J59">
    <cfRule type="expression" dxfId="28" priority="1">
      <formula>$J10="FALTA INFO"</formula>
    </cfRule>
    <cfRule type="expression" dxfId="27" priority="2">
      <formula>$J10="ID DUPLICADO"</formula>
    </cfRule>
    <cfRule type="expression" dxfId="26" priority="3">
      <formula>$J10="ID NO EXISTE"</formula>
    </cfRule>
    <cfRule type="expression" dxfId="25" priority="4">
      <formula>$J10="ACTIVO NO EXISTE"</formula>
    </cfRule>
    <cfRule type="expression" dxfId="24" priority="5">
      <formula>$J10="ALERTA SEGURIDAD"</formula>
    </cfRule>
    <cfRule type="expression" dxfId="23" priority="6">
      <formula>$J10="REVISAR VALIDACIÓN"</formula>
    </cfRule>
    <cfRule type="expression" dxfId="22" priority="7">
      <formula>$J10="COMPLETAR FALLA"</formula>
    </cfRule>
    <cfRule type="expression" dxfId="21" priority="8">
      <formula>$J10="EN EVALUACIÓN"</formula>
    </cfRule>
    <cfRule type="expression" dxfId="20" priority="9">
      <formula>$J10="NO PROGRAMAR"</formula>
    </cfRule>
    <cfRule type="expression" dxfId="19" priority="10">
      <formula>$J10="RECHAZADA"</formula>
    </cfRule>
    <cfRule type="expression" dxfId="18" priority="11">
      <formula>$J10="COMPLETO"</formula>
    </cfRule>
    <cfRule type="expression" dxfId="17" priority="12">
      <formula>$J10="LISTO PARA PLAN"</formula>
    </cfRule>
    <cfRule type="expression" dxfId="16" priority="13">
      <formula>$J10="PLAN REGISTRADO"</formula>
    </cfRule>
    <cfRule type="expression" dxfId="15" priority="14">
      <formula>OR($J10="OPCIÓN INVÁLIDA",$J10="REVISAR ID",$J10="REVISAR FECHA",$J10="ACTIVO INCOMPLETO",$J10="REVISAR FALLA OCULTA")</formula>
    </cfRule>
  </conditionalFormatting>
  <dataValidations count="4">
    <dataValidation type="list" sqref="D10:D59" xr:uid="{00000000-0002-0000-0400-000000000000}">
      <formula1>"Condición,Tiempo/uso,Prueba funcional,Correctivo controlado,Rediseño/otra medida"</formula1>
    </dataValidation>
    <dataValidation type="list" sqref="E10:F59" xr:uid="{00000000-0002-0000-0400-000001000000}">
      <formula1>"Sí,No,Por evaluar"</formula1>
    </dataValidation>
    <dataValidation type="list" sqref="H10:H59" xr:uid="{00000000-0002-0000-0400-000003000000}">
      <formula1>"No aplica,Evaluar rediseño,Evaluar otras medidas,Análisis especializado"</formula1>
    </dataValidation>
    <dataValidation type="list" sqref="I10:I59" xr:uid="{00000000-0002-0000-0400-000004000000}">
      <formula1>"Pendiente,En revisión,Validada,Rechazada"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1"/>
  <sheetViews>
    <sheetView workbookViewId="0">
      <pane ySplit="9" topLeftCell="A10" activePane="bottomLeft" state="frozen"/>
      <selection pane="bottomLeft" activeCell="E22" sqref="E22"/>
    </sheetView>
  </sheetViews>
  <sheetFormatPr baseColWidth="10" defaultColWidth="8.796875" defaultRowHeight="13.8"/>
  <cols>
    <col min="1" max="2" width="16" customWidth="1"/>
    <col min="3" max="3" width="39" customWidth="1"/>
    <col min="4" max="4" width="27" customWidth="1"/>
    <col min="5" max="5" width="25" customWidth="1"/>
    <col min="6" max="6" width="53" customWidth="1"/>
    <col min="7" max="7" width="38" customWidth="1"/>
    <col min="8" max="8" width="25" customWidth="1"/>
    <col min="9" max="9" width="20" customWidth="1"/>
    <col min="10" max="10" width="21" customWidth="1"/>
    <col min="11" max="11" width="25" customWidth="1"/>
  </cols>
  <sheetData>
    <row r="1" spans="1:11">
      <c r="A1" s="12" t="s">
        <v>275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>
      <c r="A3" s="13" t="s">
        <v>276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17" t="s">
        <v>277</v>
      </c>
      <c r="B4" s="17"/>
      <c r="C4" s="17"/>
      <c r="D4" s="17"/>
      <c r="E4" s="17"/>
      <c r="F4" s="14" t="s">
        <v>278</v>
      </c>
      <c r="G4" s="14"/>
      <c r="H4" s="14"/>
      <c r="I4" s="14"/>
      <c r="J4" s="14"/>
      <c r="K4" s="2" t="s">
        <v>224</v>
      </c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16" t="s">
        <v>279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>
      <c r="A8" s="15" t="s">
        <v>280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>
      <c r="A9" s="4" t="s">
        <v>60</v>
      </c>
      <c r="B9" s="4" t="s">
        <v>281</v>
      </c>
      <c r="C9" s="4" t="s">
        <v>282</v>
      </c>
      <c r="D9" s="4" t="s">
        <v>283</v>
      </c>
      <c r="E9" s="4" t="s">
        <v>284</v>
      </c>
      <c r="F9" s="4" t="s">
        <v>285</v>
      </c>
      <c r="G9" s="4" t="s">
        <v>144</v>
      </c>
      <c r="H9" s="4" t="s">
        <v>286</v>
      </c>
      <c r="I9" s="4" t="s">
        <v>287</v>
      </c>
      <c r="J9" s="4" t="s">
        <v>147</v>
      </c>
      <c r="K9" s="4" t="s">
        <v>288</v>
      </c>
    </row>
    <row r="10" spans="1:11" ht="27.6">
      <c r="A10" s="6" t="s">
        <v>230</v>
      </c>
      <c r="B10" s="7" t="str">
        <f>IF(A10="","",IF(COUNTIF('04 Fallas'!$A$10:$A$59,A10)=0,"ID NO EXISTE",INDEX('04 Fallas'!$B$10:$B$59,MATCH(A10,'04 Fallas'!$A$10:$A$59,0))))</f>
        <v>ACT-001</v>
      </c>
      <c r="C10" s="7" t="str">
        <f>IF(A10="","",IF(COUNTIF('04 Fallas'!$A$10:$A$59,A10)=0,"ID NO EXISTE",INDEX('04 Fallas'!$E$10:$E$59,MATCH(A10,'04 Fallas'!$A$10:$A$59,0))))</f>
        <v>Deslizamiento de banda por tensión inadecuada</v>
      </c>
      <c r="D10" s="7" t="str">
        <f>IF(A10="","",IF(COUNTIF('05 Decisiones'!$A$10:$A$59,A10)=0,"ID NO EXISTE",INDEX('05 Decisiones'!$D$10:$D$59,MATCH(A10,'05 Decisiones'!$A$10:$A$59,0))))</f>
        <v>Condición</v>
      </c>
      <c r="E10" s="7" t="str">
        <f>IF(A10="","",IF(COUNTIF('05 Decisiones'!$A$10:$A$59,A10)=0,"ID NO EXISTE",INDEX('05 Decisiones'!$J$10:$J$59,MATCH(A10,'05 Decisiones'!$A$10:$A$59,0))))</f>
        <v>LISTO PARA PLAN</v>
      </c>
      <c r="F10" s="6" t="s">
        <v>289</v>
      </c>
      <c r="G10" s="6" t="s">
        <v>290</v>
      </c>
      <c r="H10" s="6" t="s">
        <v>291</v>
      </c>
      <c r="I10" s="6" t="s">
        <v>292</v>
      </c>
      <c r="J10" s="8">
        <v>46341</v>
      </c>
      <c r="K10" s="10" t="str">
        <f t="shared" ref="K10:K41" si="0">IF(COUNTA(A10,F10:J10)=0,"",IF(LEN(TRIM(A10&amp;""))=0,"FALTA INFO",IF(NOT(ISTEXT(A10)),"REVISAR ID",IF(COUNTIF($A$10:$A$59,A10)&gt;1,"ID DUPLICADO",IF(E10&lt;&gt;"LISTO PARA PLAN","NO PROGRAMAR",IF(OR(LEN(TRIM(F10&amp;""))=0,LEN(TRIM(G10&amp;""))=0,LEN(TRIM(H10&amp;""))=0,LEN(TRIM(I10&amp;""))=0),"FALTA INFO",IF(NOT(ISTEXT(G10)),"REVISAR FRECUENCIA",IF(NOT(OR(I10="No iniciada",I10="En curso",I10="Cerrada",I10="Bloqueada")),"OPCIÓN INVÁLIDA",IF(NOT(ISNUMBER(J10)),"REVISAR FECHA",IF(OR(J10&lt;DATE(2000,1,1),J10&gt;DATE(2100,12,31)),"REVISAR FECHA","PLAN REGISTRADO"))))))))))</f>
        <v>PLAN REGISTRADO</v>
      </c>
    </row>
    <row r="11" spans="1:11">
      <c r="A11" s="6" t="s">
        <v>236</v>
      </c>
      <c r="B11" s="7" t="str">
        <f>IF(A11="","",IF(COUNTIF('04 Fallas'!$A$10:$A$59,A11)=0,"ID NO EXISTE",INDEX('04 Fallas'!$B$10:$B$59,MATCH(A11,'04 Fallas'!$A$10:$A$59,0))))</f>
        <v>ACT-001</v>
      </c>
      <c r="C11" s="7" t="str">
        <f>IF(A11="","",IF(COUNTIF('04 Fallas'!$A$10:$A$59,A11)=0,"ID NO EXISTE",INDEX('04 Fallas'!$E$10:$E$59,MATCH(A11,'04 Fallas'!$A$10:$A$59,0))))</f>
        <v>Deterioro del rodamiento de accionamiento</v>
      </c>
      <c r="D11" s="7" t="str">
        <f>IF(A11="","",IF(COUNTIF('05 Decisiones'!$A$10:$A$59,A11)=0,"ID NO EXISTE",INDEX('05 Decisiones'!$D$10:$D$59,MATCH(A11,'05 Decisiones'!$A$10:$A$59,0))))</f>
        <v>Condición</v>
      </c>
      <c r="E11" s="7" t="str">
        <f>IF(A11="","",IF(COUNTIF('05 Decisiones'!$A$10:$A$59,A11)=0,"ID NO EXISTE",INDEX('05 Decisiones'!$J$10:$J$59,MATCH(A11,'05 Decisiones'!$A$10:$A$59,0))))</f>
        <v>EN EVALUACIÓN</v>
      </c>
      <c r="F11" s="5"/>
      <c r="G11" s="5"/>
      <c r="H11" s="5"/>
      <c r="I11" s="5"/>
      <c r="J11" s="9"/>
      <c r="K11" s="10" t="str">
        <f t="shared" si="0"/>
        <v>NO PROGRAMAR</v>
      </c>
    </row>
    <row r="12" spans="1:11">
      <c r="A12" s="6" t="s">
        <v>241</v>
      </c>
      <c r="B12" s="7" t="str">
        <f>IF(A12="","",IF(COUNTIF('04 Fallas'!$A$10:$A$59,A12)=0,"ID NO EXISTE",INDEX('04 Fallas'!$B$10:$B$59,MATCH(A12,'04 Fallas'!$A$10:$A$59,0))))</f>
        <v>ACT-001</v>
      </c>
      <c r="C12" s="7" t="str">
        <f>IF(A12="","",IF(COUNTIF('04 Fallas'!$A$10:$A$59,A12)=0,"ID NO EXISTE",INDEX('04 Fallas'!$E$10:$E$59,MATCH(A12,'04 Fallas'!$A$10:$A$59,0))))</f>
        <v>Falla oculta en componente de protección</v>
      </c>
      <c r="D12" s="7" t="str">
        <f>IF(A12="","",IF(COUNTIF('05 Decisiones'!$A$10:$A$59,A12)=0,"ID NO EXISTE",INDEX('05 Decisiones'!$D$10:$D$59,MATCH(A12,'05 Decisiones'!$A$10:$A$59,0))))</f>
        <v>Prueba funcional</v>
      </c>
      <c r="E12" s="7" t="str">
        <f>IF(A12="","",IF(COUNTIF('05 Decisiones'!$A$10:$A$59,A12)=0,"ID NO EXISTE",INDEX('05 Decisiones'!$J$10:$J$59,MATCH(A12,'05 Decisiones'!$A$10:$A$59,0))))</f>
        <v>EN EVALUACIÓN</v>
      </c>
      <c r="F12" s="5"/>
      <c r="G12" s="5"/>
      <c r="H12" s="5"/>
      <c r="I12" s="5"/>
      <c r="J12" s="9"/>
      <c r="K12" s="10" t="str">
        <f t="shared" si="0"/>
        <v>NO PROGRAMAR</v>
      </c>
    </row>
    <row r="13" spans="1:11">
      <c r="A13" s="5"/>
      <c r="B13" s="7" t="str">
        <f>IF(A13="","",IF(COUNTIF('04 Fallas'!$A$10:$A$59,A13)=0,"ID NO EXISTE",INDEX('04 Fallas'!$B$10:$B$59,MATCH(A13,'04 Fallas'!$A$10:$A$59,0))))</f>
        <v/>
      </c>
      <c r="C13" s="7" t="str">
        <f>IF(A13="","",IF(COUNTIF('04 Fallas'!$A$10:$A$59,A13)=0,"ID NO EXISTE",INDEX('04 Fallas'!$E$10:$E$59,MATCH(A13,'04 Fallas'!$A$10:$A$59,0))))</f>
        <v/>
      </c>
      <c r="D13" s="7" t="str">
        <f>IF(A13="","",IF(COUNTIF('05 Decisiones'!$A$10:$A$59,A13)=0,"ID NO EXISTE",INDEX('05 Decisiones'!$D$10:$D$59,MATCH(A13,'05 Decisiones'!$A$10:$A$59,0))))</f>
        <v/>
      </c>
      <c r="E13" s="7" t="str">
        <f>IF(A13="","",IF(COUNTIF('05 Decisiones'!$A$10:$A$59,A13)=0,"ID NO EXISTE",INDEX('05 Decisiones'!$J$10:$J$59,MATCH(A13,'05 Decisiones'!$A$10:$A$59,0))))</f>
        <v/>
      </c>
      <c r="F13" s="5"/>
      <c r="G13" s="5"/>
      <c r="H13" s="5"/>
      <c r="I13" s="5"/>
      <c r="J13" s="9"/>
      <c r="K13" s="10" t="str">
        <f t="shared" si="0"/>
        <v/>
      </c>
    </row>
    <row r="14" spans="1:11">
      <c r="A14" s="5"/>
      <c r="B14" s="7" t="str">
        <f>IF(A14="","",IF(COUNTIF('04 Fallas'!$A$10:$A$59,A14)=0,"ID NO EXISTE",INDEX('04 Fallas'!$B$10:$B$59,MATCH(A14,'04 Fallas'!$A$10:$A$59,0))))</f>
        <v/>
      </c>
      <c r="C14" s="7" t="str">
        <f>IF(A14="","",IF(COUNTIF('04 Fallas'!$A$10:$A$59,A14)=0,"ID NO EXISTE",INDEX('04 Fallas'!$E$10:$E$59,MATCH(A14,'04 Fallas'!$A$10:$A$59,0))))</f>
        <v/>
      </c>
      <c r="D14" s="7" t="str">
        <f>IF(A14="","",IF(COUNTIF('05 Decisiones'!$A$10:$A$59,A14)=0,"ID NO EXISTE",INDEX('05 Decisiones'!$D$10:$D$59,MATCH(A14,'05 Decisiones'!$A$10:$A$59,0))))</f>
        <v/>
      </c>
      <c r="E14" s="7" t="str">
        <f>IF(A14="","",IF(COUNTIF('05 Decisiones'!$A$10:$A$59,A14)=0,"ID NO EXISTE",INDEX('05 Decisiones'!$J$10:$J$59,MATCH(A14,'05 Decisiones'!$A$10:$A$59,0))))</f>
        <v/>
      </c>
      <c r="F14" s="5"/>
      <c r="G14" s="5"/>
      <c r="H14" s="5"/>
      <c r="I14" s="5"/>
      <c r="J14" s="9"/>
      <c r="K14" s="10" t="str">
        <f t="shared" si="0"/>
        <v/>
      </c>
    </row>
    <row r="15" spans="1:11">
      <c r="A15" s="5"/>
      <c r="B15" s="7" t="str">
        <f>IF(A15="","",IF(COUNTIF('04 Fallas'!$A$10:$A$59,A15)=0,"ID NO EXISTE",INDEX('04 Fallas'!$B$10:$B$59,MATCH(A15,'04 Fallas'!$A$10:$A$59,0))))</f>
        <v/>
      </c>
      <c r="C15" s="7" t="str">
        <f>IF(A15="","",IF(COUNTIF('04 Fallas'!$A$10:$A$59,A15)=0,"ID NO EXISTE",INDEX('04 Fallas'!$E$10:$E$59,MATCH(A15,'04 Fallas'!$A$10:$A$59,0))))</f>
        <v/>
      </c>
      <c r="D15" s="7" t="str">
        <f>IF(A15="","",IF(COUNTIF('05 Decisiones'!$A$10:$A$59,A15)=0,"ID NO EXISTE",INDEX('05 Decisiones'!$D$10:$D$59,MATCH(A15,'05 Decisiones'!$A$10:$A$59,0))))</f>
        <v/>
      </c>
      <c r="E15" s="7" t="str">
        <f>IF(A15="","",IF(COUNTIF('05 Decisiones'!$A$10:$A$59,A15)=0,"ID NO EXISTE",INDEX('05 Decisiones'!$J$10:$J$59,MATCH(A15,'05 Decisiones'!$A$10:$A$59,0))))</f>
        <v/>
      </c>
      <c r="F15" s="5"/>
      <c r="G15" s="5"/>
      <c r="H15" s="5"/>
      <c r="I15" s="5"/>
      <c r="J15" s="9"/>
      <c r="K15" s="10" t="str">
        <f t="shared" si="0"/>
        <v/>
      </c>
    </row>
    <row r="16" spans="1:11">
      <c r="A16" s="5"/>
      <c r="B16" s="7" t="str">
        <f>IF(A16="","",IF(COUNTIF('04 Fallas'!$A$10:$A$59,A16)=0,"ID NO EXISTE",INDEX('04 Fallas'!$B$10:$B$59,MATCH(A16,'04 Fallas'!$A$10:$A$59,0))))</f>
        <v/>
      </c>
      <c r="C16" s="7" t="str">
        <f>IF(A16="","",IF(COUNTIF('04 Fallas'!$A$10:$A$59,A16)=0,"ID NO EXISTE",INDEX('04 Fallas'!$E$10:$E$59,MATCH(A16,'04 Fallas'!$A$10:$A$59,0))))</f>
        <v/>
      </c>
      <c r="D16" s="7" t="str">
        <f>IF(A16="","",IF(COUNTIF('05 Decisiones'!$A$10:$A$59,A16)=0,"ID NO EXISTE",INDEX('05 Decisiones'!$D$10:$D$59,MATCH(A16,'05 Decisiones'!$A$10:$A$59,0))))</f>
        <v/>
      </c>
      <c r="E16" s="7" t="str">
        <f>IF(A16="","",IF(COUNTIF('05 Decisiones'!$A$10:$A$59,A16)=0,"ID NO EXISTE",INDEX('05 Decisiones'!$J$10:$J$59,MATCH(A16,'05 Decisiones'!$A$10:$A$59,0))))</f>
        <v/>
      </c>
      <c r="F16" s="5"/>
      <c r="G16" s="5"/>
      <c r="H16" s="5"/>
      <c r="I16" s="5"/>
      <c r="J16" s="9"/>
      <c r="K16" s="10" t="str">
        <f t="shared" si="0"/>
        <v/>
      </c>
    </row>
    <row r="17" spans="1:11">
      <c r="A17" s="5"/>
      <c r="B17" s="7" t="str">
        <f>IF(A17="","",IF(COUNTIF('04 Fallas'!$A$10:$A$59,A17)=0,"ID NO EXISTE",INDEX('04 Fallas'!$B$10:$B$59,MATCH(A17,'04 Fallas'!$A$10:$A$59,0))))</f>
        <v/>
      </c>
      <c r="C17" s="7" t="str">
        <f>IF(A17="","",IF(COUNTIF('04 Fallas'!$A$10:$A$59,A17)=0,"ID NO EXISTE",INDEX('04 Fallas'!$E$10:$E$59,MATCH(A17,'04 Fallas'!$A$10:$A$59,0))))</f>
        <v/>
      </c>
      <c r="D17" s="7" t="str">
        <f>IF(A17="","",IF(COUNTIF('05 Decisiones'!$A$10:$A$59,A17)=0,"ID NO EXISTE",INDEX('05 Decisiones'!$D$10:$D$59,MATCH(A17,'05 Decisiones'!$A$10:$A$59,0))))</f>
        <v/>
      </c>
      <c r="E17" s="7" t="str">
        <f>IF(A17="","",IF(COUNTIF('05 Decisiones'!$A$10:$A$59,A17)=0,"ID NO EXISTE",INDEX('05 Decisiones'!$J$10:$J$59,MATCH(A17,'05 Decisiones'!$A$10:$A$59,0))))</f>
        <v/>
      </c>
      <c r="F17" s="5"/>
      <c r="G17" s="5"/>
      <c r="H17" s="5"/>
      <c r="I17" s="5"/>
      <c r="J17" s="9"/>
      <c r="K17" s="10" t="str">
        <f t="shared" si="0"/>
        <v/>
      </c>
    </row>
    <row r="18" spans="1:11">
      <c r="A18" s="5"/>
      <c r="B18" s="7" t="str">
        <f>IF(A18="","",IF(COUNTIF('04 Fallas'!$A$10:$A$59,A18)=0,"ID NO EXISTE",INDEX('04 Fallas'!$B$10:$B$59,MATCH(A18,'04 Fallas'!$A$10:$A$59,0))))</f>
        <v/>
      </c>
      <c r="C18" s="7" t="str">
        <f>IF(A18="","",IF(COUNTIF('04 Fallas'!$A$10:$A$59,A18)=0,"ID NO EXISTE",INDEX('04 Fallas'!$E$10:$E$59,MATCH(A18,'04 Fallas'!$A$10:$A$59,0))))</f>
        <v/>
      </c>
      <c r="D18" s="7" t="str">
        <f>IF(A18="","",IF(COUNTIF('05 Decisiones'!$A$10:$A$59,A18)=0,"ID NO EXISTE",INDEX('05 Decisiones'!$D$10:$D$59,MATCH(A18,'05 Decisiones'!$A$10:$A$59,0))))</f>
        <v/>
      </c>
      <c r="E18" s="7" t="str">
        <f>IF(A18="","",IF(COUNTIF('05 Decisiones'!$A$10:$A$59,A18)=0,"ID NO EXISTE",INDEX('05 Decisiones'!$J$10:$J$59,MATCH(A18,'05 Decisiones'!$A$10:$A$59,0))))</f>
        <v/>
      </c>
      <c r="F18" s="5"/>
      <c r="G18" s="5"/>
      <c r="H18" s="5"/>
      <c r="I18" s="5"/>
      <c r="J18" s="9"/>
      <c r="K18" s="10" t="str">
        <f t="shared" si="0"/>
        <v/>
      </c>
    </row>
    <row r="19" spans="1:11">
      <c r="A19" s="5"/>
      <c r="B19" s="7" t="str">
        <f>IF(A19="","",IF(COUNTIF('04 Fallas'!$A$10:$A$59,A19)=0,"ID NO EXISTE",INDEX('04 Fallas'!$B$10:$B$59,MATCH(A19,'04 Fallas'!$A$10:$A$59,0))))</f>
        <v/>
      </c>
      <c r="C19" s="7" t="str">
        <f>IF(A19="","",IF(COUNTIF('04 Fallas'!$A$10:$A$59,A19)=0,"ID NO EXISTE",INDEX('04 Fallas'!$E$10:$E$59,MATCH(A19,'04 Fallas'!$A$10:$A$59,0))))</f>
        <v/>
      </c>
      <c r="D19" s="7" t="str">
        <f>IF(A19="","",IF(COUNTIF('05 Decisiones'!$A$10:$A$59,A19)=0,"ID NO EXISTE",INDEX('05 Decisiones'!$D$10:$D$59,MATCH(A19,'05 Decisiones'!$A$10:$A$59,0))))</f>
        <v/>
      </c>
      <c r="E19" s="7" t="str">
        <f>IF(A19="","",IF(COUNTIF('05 Decisiones'!$A$10:$A$59,A19)=0,"ID NO EXISTE",INDEX('05 Decisiones'!$J$10:$J$59,MATCH(A19,'05 Decisiones'!$A$10:$A$59,0))))</f>
        <v/>
      </c>
      <c r="F19" s="5"/>
      <c r="G19" s="5"/>
      <c r="H19" s="5"/>
      <c r="I19" s="5"/>
      <c r="J19" s="9"/>
      <c r="K19" s="10" t="str">
        <f t="shared" si="0"/>
        <v/>
      </c>
    </row>
    <row r="20" spans="1:11">
      <c r="A20" s="5"/>
      <c r="B20" s="7" t="str">
        <f>IF(A20="","",IF(COUNTIF('04 Fallas'!$A$10:$A$59,A20)=0,"ID NO EXISTE",INDEX('04 Fallas'!$B$10:$B$59,MATCH(A20,'04 Fallas'!$A$10:$A$59,0))))</f>
        <v/>
      </c>
      <c r="C20" s="7" t="str">
        <f>IF(A20="","",IF(COUNTIF('04 Fallas'!$A$10:$A$59,A20)=0,"ID NO EXISTE",INDEX('04 Fallas'!$E$10:$E$59,MATCH(A20,'04 Fallas'!$A$10:$A$59,0))))</f>
        <v/>
      </c>
      <c r="D20" s="7" t="str">
        <f>IF(A20="","",IF(COUNTIF('05 Decisiones'!$A$10:$A$59,A20)=0,"ID NO EXISTE",INDEX('05 Decisiones'!$D$10:$D$59,MATCH(A20,'05 Decisiones'!$A$10:$A$59,0))))</f>
        <v/>
      </c>
      <c r="E20" s="7" t="str">
        <f>IF(A20="","",IF(COUNTIF('05 Decisiones'!$A$10:$A$59,A20)=0,"ID NO EXISTE",INDEX('05 Decisiones'!$J$10:$J$59,MATCH(A20,'05 Decisiones'!$A$10:$A$59,0))))</f>
        <v/>
      </c>
      <c r="F20" s="5"/>
      <c r="G20" s="5"/>
      <c r="H20" s="5"/>
      <c r="I20" s="5"/>
      <c r="J20" s="9"/>
      <c r="K20" s="10" t="str">
        <f t="shared" si="0"/>
        <v/>
      </c>
    </row>
    <row r="21" spans="1:11">
      <c r="A21" s="5"/>
      <c r="B21" s="7" t="str">
        <f>IF(A21="","",IF(COUNTIF('04 Fallas'!$A$10:$A$59,A21)=0,"ID NO EXISTE",INDEX('04 Fallas'!$B$10:$B$59,MATCH(A21,'04 Fallas'!$A$10:$A$59,0))))</f>
        <v/>
      </c>
      <c r="C21" s="7" t="str">
        <f>IF(A21="","",IF(COUNTIF('04 Fallas'!$A$10:$A$59,A21)=0,"ID NO EXISTE",INDEX('04 Fallas'!$E$10:$E$59,MATCH(A21,'04 Fallas'!$A$10:$A$59,0))))</f>
        <v/>
      </c>
      <c r="D21" s="7" t="str">
        <f>IF(A21="","",IF(COUNTIF('05 Decisiones'!$A$10:$A$59,A21)=0,"ID NO EXISTE",INDEX('05 Decisiones'!$D$10:$D$59,MATCH(A21,'05 Decisiones'!$A$10:$A$59,0))))</f>
        <v/>
      </c>
      <c r="E21" s="7" t="str">
        <f>IF(A21="","",IF(COUNTIF('05 Decisiones'!$A$10:$A$59,A21)=0,"ID NO EXISTE",INDEX('05 Decisiones'!$J$10:$J$59,MATCH(A21,'05 Decisiones'!$A$10:$A$59,0))))</f>
        <v/>
      </c>
      <c r="F21" s="5"/>
      <c r="G21" s="5"/>
      <c r="H21" s="5"/>
      <c r="I21" s="5"/>
      <c r="J21" s="9"/>
      <c r="K21" s="10" t="str">
        <f t="shared" si="0"/>
        <v/>
      </c>
    </row>
    <row r="22" spans="1:11">
      <c r="A22" s="5"/>
      <c r="B22" s="7" t="str">
        <f>IF(A22="","",IF(COUNTIF('04 Fallas'!$A$10:$A$59,A22)=0,"ID NO EXISTE",INDEX('04 Fallas'!$B$10:$B$59,MATCH(A22,'04 Fallas'!$A$10:$A$59,0))))</f>
        <v/>
      </c>
      <c r="C22" s="7" t="str">
        <f>IF(A22="","",IF(COUNTIF('04 Fallas'!$A$10:$A$59,A22)=0,"ID NO EXISTE",INDEX('04 Fallas'!$E$10:$E$59,MATCH(A22,'04 Fallas'!$A$10:$A$59,0))))</f>
        <v/>
      </c>
      <c r="D22" s="7" t="str">
        <f>IF(A22="","",IF(COUNTIF('05 Decisiones'!$A$10:$A$59,A22)=0,"ID NO EXISTE",INDEX('05 Decisiones'!$D$10:$D$59,MATCH(A22,'05 Decisiones'!$A$10:$A$59,0))))</f>
        <v/>
      </c>
      <c r="E22" s="7" t="str">
        <f>IF(A22="","",IF(COUNTIF('05 Decisiones'!$A$10:$A$59,A22)=0,"ID NO EXISTE",INDEX('05 Decisiones'!$J$10:$J$59,MATCH(A22,'05 Decisiones'!$A$10:$A$59,0))))</f>
        <v/>
      </c>
      <c r="F22" s="5"/>
      <c r="G22" s="5"/>
      <c r="H22" s="5"/>
      <c r="I22" s="5"/>
      <c r="J22" s="9"/>
      <c r="K22" s="10" t="str">
        <f t="shared" si="0"/>
        <v/>
      </c>
    </row>
    <row r="23" spans="1:11">
      <c r="A23" s="5"/>
      <c r="B23" s="7" t="str">
        <f>IF(A23="","",IF(COUNTIF('04 Fallas'!$A$10:$A$59,A23)=0,"ID NO EXISTE",INDEX('04 Fallas'!$B$10:$B$59,MATCH(A23,'04 Fallas'!$A$10:$A$59,0))))</f>
        <v/>
      </c>
      <c r="C23" s="7" t="str">
        <f>IF(A23="","",IF(COUNTIF('04 Fallas'!$A$10:$A$59,A23)=0,"ID NO EXISTE",INDEX('04 Fallas'!$E$10:$E$59,MATCH(A23,'04 Fallas'!$A$10:$A$59,0))))</f>
        <v/>
      </c>
      <c r="D23" s="7" t="str">
        <f>IF(A23="","",IF(COUNTIF('05 Decisiones'!$A$10:$A$59,A23)=0,"ID NO EXISTE",INDEX('05 Decisiones'!$D$10:$D$59,MATCH(A23,'05 Decisiones'!$A$10:$A$59,0))))</f>
        <v/>
      </c>
      <c r="E23" s="7" t="str">
        <f>IF(A23="","",IF(COUNTIF('05 Decisiones'!$A$10:$A$59,A23)=0,"ID NO EXISTE",INDEX('05 Decisiones'!$J$10:$J$59,MATCH(A23,'05 Decisiones'!$A$10:$A$59,0))))</f>
        <v/>
      </c>
      <c r="F23" s="5"/>
      <c r="G23" s="5"/>
      <c r="H23" s="5"/>
      <c r="I23" s="5"/>
      <c r="J23" s="9"/>
      <c r="K23" s="10" t="str">
        <f t="shared" si="0"/>
        <v/>
      </c>
    </row>
    <row r="24" spans="1:11">
      <c r="A24" s="5"/>
      <c r="B24" s="7" t="str">
        <f>IF(A24="","",IF(COUNTIF('04 Fallas'!$A$10:$A$59,A24)=0,"ID NO EXISTE",INDEX('04 Fallas'!$B$10:$B$59,MATCH(A24,'04 Fallas'!$A$10:$A$59,0))))</f>
        <v/>
      </c>
      <c r="C24" s="7" t="str">
        <f>IF(A24="","",IF(COUNTIF('04 Fallas'!$A$10:$A$59,A24)=0,"ID NO EXISTE",INDEX('04 Fallas'!$E$10:$E$59,MATCH(A24,'04 Fallas'!$A$10:$A$59,0))))</f>
        <v/>
      </c>
      <c r="D24" s="7" t="str">
        <f>IF(A24="","",IF(COUNTIF('05 Decisiones'!$A$10:$A$59,A24)=0,"ID NO EXISTE",INDEX('05 Decisiones'!$D$10:$D$59,MATCH(A24,'05 Decisiones'!$A$10:$A$59,0))))</f>
        <v/>
      </c>
      <c r="E24" s="7" t="str">
        <f>IF(A24="","",IF(COUNTIF('05 Decisiones'!$A$10:$A$59,A24)=0,"ID NO EXISTE",INDEX('05 Decisiones'!$J$10:$J$59,MATCH(A24,'05 Decisiones'!$A$10:$A$59,0))))</f>
        <v/>
      </c>
      <c r="F24" s="5"/>
      <c r="G24" s="5"/>
      <c r="H24" s="5"/>
      <c r="I24" s="5"/>
      <c r="J24" s="9"/>
      <c r="K24" s="10" t="str">
        <f t="shared" si="0"/>
        <v/>
      </c>
    </row>
    <row r="25" spans="1:11">
      <c r="A25" s="5"/>
      <c r="B25" s="7" t="str">
        <f>IF(A25="","",IF(COUNTIF('04 Fallas'!$A$10:$A$59,A25)=0,"ID NO EXISTE",INDEX('04 Fallas'!$B$10:$B$59,MATCH(A25,'04 Fallas'!$A$10:$A$59,0))))</f>
        <v/>
      </c>
      <c r="C25" s="7" t="str">
        <f>IF(A25="","",IF(COUNTIF('04 Fallas'!$A$10:$A$59,A25)=0,"ID NO EXISTE",INDEX('04 Fallas'!$E$10:$E$59,MATCH(A25,'04 Fallas'!$A$10:$A$59,0))))</f>
        <v/>
      </c>
      <c r="D25" s="7" t="str">
        <f>IF(A25="","",IF(COUNTIF('05 Decisiones'!$A$10:$A$59,A25)=0,"ID NO EXISTE",INDEX('05 Decisiones'!$D$10:$D$59,MATCH(A25,'05 Decisiones'!$A$10:$A$59,0))))</f>
        <v/>
      </c>
      <c r="E25" s="7" t="str">
        <f>IF(A25="","",IF(COUNTIF('05 Decisiones'!$A$10:$A$59,A25)=0,"ID NO EXISTE",INDEX('05 Decisiones'!$J$10:$J$59,MATCH(A25,'05 Decisiones'!$A$10:$A$59,0))))</f>
        <v/>
      </c>
      <c r="F25" s="5"/>
      <c r="G25" s="5"/>
      <c r="H25" s="5"/>
      <c r="I25" s="5"/>
      <c r="J25" s="9"/>
      <c r="K25" s="10" t="str">
        <f t="shared" si="0"/>
        <v/>
      </c>
    </row>
    <row r="26" spans="1:11">
      <c r="A26" s="5"/>
      <c r="B26" s="7" t="str">
        <f>IF(A26="","",IF(COUNTIF('04 Fallas'!$A$10:$A$59,A26)=0,"ID NO EXISTE",INDEX('04 Fallas'!$B$10:$B$59,MATCH(A26,'04 Fallas'!$A$10:$A$59,0))))</f>
        <v/>
      </c>
      <c r="C26" s="7" t="str">
        <f>IF(A26="","",IF(COUNTIF('04 Fallas'!$A$10:$A$59,A26)=0,"ID NO EXISTE",INDEX('04 Fallas'!$E$10:$E$59,MATCH(A26,'04 Fallas'!$A$10:$A$59,0))))</f>
        <v/>
      </c>
      <c r="D26" s="7" t="str">
        <f>IF(A26="","",IF(COUNTIF('05 Decisiones'!$A$10:$A$59,A26)=0,"ID NO EXISTE",INDEX('05 Decisiones'!$D$10:$D$59,MATCH(A26,'05 Decisiones'!$A$10:$A$59,0))))</f>
        <v/>
      </c>
      <c r="E26" s="7" t="str">
        <f>IF(A26="","",IF(COUNTIF('05 Decisiones'!$A$10:$A$59,A26)=0,"ID NO EXISTE",INDEX('05 Decisiones'!$J$10:$J$59,MATCH(A26,'05 Decisiones'!$A$10:$A$59,0))))</f>
        <v/>
      </c>
      <c r="F26" s="5"/>
      <c r="G26" s="5"/>
      <c r="H26" s="5"/>
      <c r="I26" s="5"/>
      <c r="J26" s="9"/>
      <c r="K26" s="10" t="str">
        <f t="shared" si="0"/>
        <v/>
      </c>
    </row>
    <row r="27" spans="1:11">
      <c r="A27" s="5"/>
      <c r="B27" s="7" t="str">
        <f>IF(A27="","",IF(COUNTIF('04 Fallas'!$A$10:$A$59,A27)=0,"ID NO EXISTE",INDEX('04 Fallas'!$B$10:$B$59,MATCH(A27,'04 Fallas'!$A$10:$A$59,0))))</f>
        <v/>
      </c>
      <c r="C27" s="7" t="str">
        <f>IF(A27="","",IF(COUNTIF('04 Fallas'!$A$10:$A$59,A27)=0,"ID NO EXISTE",INDEX('04 Fallas'!$E$10:$E$59,MATCH(A27,'04 Fallas'!$A$10:$A$59,0))))</f>
        <v/>
      </c>
      <c r="D27" s="7" t="str">
        <f>IF(A27="","",IF(COUNTIF('05 Decisiones'!$A$10:$A$59,A27)=0,"ID NO EXISTE",INDEX('05 Decisiones'!$D$10:$D$59,MATCH(A27,'05 Decisiones'!$A$10:$A$59,0))))</f>
        <v/>
      </c>
      <c r="E27" s="7" t="str">
        <f>IF(A27="","",IF(COUNTIF('05 Decisiones'!$A$10:$A$59,A27)=0,"ID NO EXISTE",INDEX('05 Decisiones'!$J$10:$J$59,MATCH(A27,'05 Decisiones'!$A$10:$A$59,0))))</f>
        <v/>
      </c>
      <c r="F27" s="5"/>
      <c r="G27" s="5"/>
      <c r="H27" s="5"/>
      <c r="I27" s="5"/>
      <c r="J27" s="9"/>
      <c r="K27" s="10" t="str">
        <f t="shared" si="0"/>
        <v/>
      </c>
    </row>
    <row r="28" spans="1:11">
      <c r="A28" s="5"/>
      <c r="B28" s="7" t="str">
        <f>IF(A28="","",IF(COUNTIF('04 Fallas'!$A$10:$A$59,A28)=0,"ID NO EXISTE",INDEX('04 Fallas'!$B$10:$B$59,MATCH(A28,'04 Fallas'!$A$10:$A$59,0))))</f>
        <v/>
      </c>
      <c r="C28" s="7" t="str">
        <f>IF(A28="","",IF(COUNTIF('04 Fallas'!$A$10:$A$59,A28)=0,"ID NO EXISTE",INDEX('04 Fallas'!$E$10:$E$59,MATCH(A28,'04 Fallas'!$A$10:$A$59,0))))</f>
        <v/>
      </c>
      <c r="D28" s="7" t="str">
        <f>IF(A28="","",IF(COUNTIF('05 Decisiones'!$A$10:$A$59,A28)=0,"ID NO EXISTE",INDEX('05 Decisiones'!$D$10:$D$59,MATCH(A28,'05 Decisiones'!$A$10:$A$59,0))))</f>
        <v/>
      </c>
      <c r="E28" s="7" t="str">
        <f>IF(A28="","",IF(COUNTIF('05 Decisiones'!$A$10:$A$59,A28)=0,"ID NO EXISTE",INDEX('05 Decisiones'!$J$10:$J$59,MATCH(A28,'05 Decisiones'!$A$10:$A$59,0))))</f>
        <v/>
      </c>
      <c r="F28" s="5"/>
      <c r="G28" s="5"/>
      <c r="H28" s="5"/>
      <c r="I28" s="5"/>
      <c r="J28" s="9"/>
      <c r="K28" s="10" t="str">
        <f t="shared" si="0"/>
        <v/>
      </c>
    </row>
    <row r="29" spans="1:11">
      <c r="A29" s="5"/>
      <c r="B29" s="7" t="str">
        <f>IF(A29="","",IF(COUNTIF('04 Fallas'!$A$10:$A$59,A29)=0,"ID NO EXISTE",INDEX('04 Fallas'!$B$10:$B$59,MATCH(A29,'04 Fallas'!$A$10:$A$59,0))))</f>
        <v/>
      </c>
      <c r="C29" s="7" t="str">
        <f>IF(A29="","",IF(COUNTIF('04 Fallas'!$A$10:$A$59,A29)=0,"ID NO EXISTE",INDEX('04 Fallas'!$E$10:$E$59,MATCH(A29,'04 Fallas'!$A$10:$A$59,0))))</f>
        <v/>
      </c>
      <c r="D29" s="7" t="str">
        <f>IF(A29="","",IF(COUNTIF('05 Decisiones'!$A$10:$A$59,A29)=0,"ID NO EXISTE",INDEX('05 Decisiones'!$D$10:$D$59,MATCH(A29,'05 Decisiones'!$A$10:$A$59,0))))</f>
        <v/>
      </c>
      <c r="E29" s="7" t="str">
        <f>IF(A29="","",IF(COUNTIF('05 Decisiones'!$A$10:$A$59,A29)=0,"ID NO EXISTE",INDEX('05 Decisiones'!$J$10:$J$59,MATCH(A29,'05 Decisiones'!$A$10:$A$59,0))))</f>
        <v/>
      </c>
      <c r="F29" s="5"/>
      <c r="G29" s="5"/>
      <c r="H29" s="5"/>
      <c r="I29" s="5"/>
      <c r="J29" s="9"/>
      <c r="K29" s="10" t="str">
        <f t="shared" si="0"/>
        <v/>
      </c>
    </row>
    <row r="30" spans="1:11">
      <c r="A30" s="5"/>
      <c r="B30" s="7" t="str">
        <f>IF(A30="","",IF(COUNTIF('04 Fallas'!$A$10:$A$59,A30)=0,"ID NO EXISTE",INDEX('04 Fallas'!$B$10:$B$59,MATCH(A30,'04 Fallas'!$A$10:$A$59,0))))</f>
        <v/>
      </c>
      <c r="C30" s="7" t="str">
        <f>IF(A30="","",IF(COUNTIF('04 Fallas'!$A$10:$A$59,A30)=0,"ID NO EXISTE",INDEX('04 Fallas'!$E$10:$E$59,MATCH(A30,'04 Fallas'!$A$10:$A$59,0))))</f>
        <v/>
      </c>
      <c r="D30" s="7" t="str">
        <f>IF(A30="","",IF(COUNTIF('05 Decisiones'!$A$10:$A$59,A30)=0,"ID NO EXISTE",INDEX('05 Decisiones'!$D$10:$D$59,MATCH(A30,'05 Decisiones'!$A$10:$A$59,0))))</f>
        <v/>
      </c>
      <c r="E30" s="7" t="str">
        <f>IF(A30="","",IF(COUNTIF('05 Decisiones'!$A$10:$A$59,A30)=0,"ID NO EXISTE",INDEX('05 Decisiones'!$J$10:$J$59,MATCH(A30,'05 Decisiones'!$A$10:$A$59,0))))</f>
        <v/>
      </c>
      <c r="F30" s="5"/>
      <c r="G30" s="5"/>
      <c r="H30" s="5"/>
      <c r="I30" s="5"/>
      <c r="J30" s="9"/>
      <c r="K30" s="10" t="str">
        <f t="shared" si="0"/>
        <v/>
      </c>
    </row>
    <row r="31" spans="1:11">
      <c r="A31" s="5"/>
      <c r="B31" s="7" t="str">
        <f>IF(A31="","",IF(COUNTIF('04 Fallas'!$A$10:$A$59,A31)=0,"ID NO EXISTE",INDEX('04 Fallas'!$B$10:$B$59,MATCH(A31,'04 Fallas'!$A$10:$A$59,0))))</f>
        <v/>
      </c>
      <c r="C31" s="7" t="str">
        <f>IF(A31="","",IF(COUNTIF('04 Fallas'!$A$10:$A$59,A31)=0,"ID NO EXISTE",INDEX('04 Fallas'!$E$10:$E$59,MATCH(A31,'04 Fallas'!$A$10:$A$59,0))))</f>
        <v/>
      </c>
      <c r="D31" s="7" t="str">
        <f>IF(A31="","",IF(COUNTIF('05 Decisiones'!$A$10:$A$59,A31)=0,"ID NO EXISTE",INDEX('05 Decisiones'!$D$10:$D$59,MATCH(A31,'05 Decisiones'!$A$10:$A$59,0))))</f>
        <v/>
      </c>
      <c r="E31" s="7" t="str">
        <f>IF(A31="","",IF(COUNTIF('05 Decisiones'!$A$10:$A$59,A31)=0,"ID NO EXISTE",INDEX('05 Decisiones'!$J$10:$J$59,MATCH(A31,'05 Decisiones'!$A$10:$A$59,0))))</f>
        <v/>
      </c>
      <c r="F31" s="5"/>
      <c r="G31" s="5"/>
      <c r="H31" s="5"/>
      <c r="I31" s="5"/>
      <c r="J31" s="9"/>
      <c r="K31" s="10" t="str">
        <f t="shared" si="0"/>
        <v/>
      </c>
    </row>
    <row r="32" spans="1:11">
      <c r="A32" s="5"/>
      <c r="B32" s="7" t="str">
        <f>IF(A32="","",IF(COUNTIF('04 Fallas'!$A$10:$A$59,A32)=0,"ID NO EXISTE",INDEX('04 Fallas'!$B$10:$B$59,MATCH(A32,'04 Fallas'!$A$10:$A$59,0))))</f>
        <v/>
      </c>
      <c r="C32" s="7" t="str">
        <f>IF(A32="","",IF(COUNTIF('04 Fallas'!$A$10:$A$59,A32)=0,"ID NO EXISTE",INDEX('04 Fallas'!$E$10:$E$59,MATCH(A32,'04 Fallas'!$A$10:$A$59,0))))</f>
        <v/>
      </c>
      <c r="D32" s="7" t="str">
        <f>IF(A32="","",IF(COUNTIF('05 Decisiones'!$A$10:$A$59,A32)=0,"ID NO EXISTE",INDEX('05 Decisiones'!$D$10:$D$59,MATCH(A32,'05 Decisiones'!$A$10:$A$59,0))))</f>
        <v/>
      </c>
      <c r="E32" s="7" t="str">
        <f>IF(A32="","",IF(COUNTIF('05 Decisiones'!$A$10:$A$59,A32)=0,"ID NO EXISTE",INDEX('05 Decisiones'!$J$10:$J$59,MATCH(A32,'05 Decisiones'!$A$10:$A$59,0))))</f>
        <v/>
      </c>
      <c r="F32" s="5"/>
      <c r="G32" s="5"/>
      <c r="H32" s="5"/>
      <c r="I32" s="5"/>
      <c r="J32" s="9"/>
      <c r="K32" s="10" t="str">
        <f t="shared" si="0"/>
        <v/>
      </c>
    </row>
    <row r="33" spans="1:11">
      <c r="A33" s="5"/>
      <c r="B33" s="7" t="str">
        <f>IF(A33="","",IF(COUNTIF('04 Fallas'!$A$10:$A$59,A33)=0,"ID NO EXISTE",INDEX('04 Fallas'!$B$10:$B$59,MATCH(A33,'04 Fallas'!$A$10:$A$59,0))))</f>
        <v/>
      </c>
      <c r="C33" s="7" t="str">
        <f>IF(A33="","",IF(COUNTIF('04 Fallas'!$A$10:$A$59,A33)=0,"ID NO EXISTE",INDEX('04 Fallas'!$E$10:$E$59,MATCH(A33,'04 Fallas'!$A$10:$A$59,0))))</f>
        <v/>
      </c>
      <c r="D33" s="7" t="str">
        <f>IF(A33="","",IF(COUNTIF('05 Decisiones'!$A$10:$A$59,A33)=0,"ID NO EXISTE",INDEX('05 Decisiones'!$D$10:$D$59,MATCH(A33,'05 Decisiones'!$A$10:$A$59,0))))</f>
        <v/>
      </c>
      <c r="E33" s="7" t="str">
        <f>IF(A33="","",IF(COUNTIF('05 Decisiones'!$A$10:$A$59,A33)=0,"ID NO EXISTE",INDEX('05 Decisiones'!$J$10:$J$59,MATCH(A33,'05 Decisiones'!$A$10:$A$59,0))))</f>
        <v/>
      </c>
      <c r="F33" s="5"/>
      <c r="G33" s="5"/>
      <c r="H33" s="5"/>
      <c r="I33" s="5"/>
      <c r="J33" s="9"/>
      <c r="K33" s="10" t="str">
        <f t="shared" si="0"/>
        <v/>
      </c>
    </row>
    <row r="34" spans="1:11">
      <c r="A34" s="5"/>
      <c r="B34" s="7" t="str">
        <f>IF(A34="","",IF(COUNTIF('04 Fallas'!$A$10:$A$59,A34)=0,"ID NO EXISTE",INDEX('04 Fallas'!$B$10:$B$59,MATCH(A34,'04 Fallas'!$A$10:$A$59,0))))</f>
        <v/>
      </c>
      <c r="C34" s="7" t="str">
        <f>IF(A34="","",IF(COUNTIF('04 Fallas'!$A$10:$A$59,A34)=0,"ID NO EXISTE",INDEX('04 Fallas'!$E$10:$E$59,MATCH(A34,'04 Fallas'!$A$10:$A$59,0))))</f>
        <v/>
      </c>
      <c r="D34" s="7" t="str">
        <f>IF(A34="","",IF(COUNTIF('05 Decisiones'!$A$10:$A$59,A34)=0,"ID NO EXISTE",INDEX('05 Decisiones'!$D$10:$D$59,MATCH(A34,'05 Decisiones'!$A$10:$A$59,0))))</f>
        <v/>
      </c>
      <c r="E34" s="7" t="str">
        <f>IF(A34="","",IF(COUNTIF('05 Decisiones'!$A$10:$A$59,A34)=0,"ID NO EXISTE",INDEX('05 Decisiones'!$J$10:$J$59,MATCH(A34,'05 Decisiones'!$A$10:$A$59,0))))</f>
        <v/>
      </c>
      <c r="F34" s="5"/>
      <c r="G34" s="5"/>
      <c r="H34" s="5"/>
      <c r="I34" s="5"/>
      <c r="J34" s="9"/>
      <c r="K34" s="10" t="str">
        <f t="shared" si="0"/>
        <v/>
      </c>
    </row>
    <row r="35" spans="1:11">
      <c r="A35" s="5"/>
      <c r="B35" s="7" t="str">
        <f>IF(A35="","",IF(COUNTIF('04 Fallas'!$A$10:$A$59,A35)=0,"ID NO EXISTE",INDEX('04 Fallas'!$B$10:$B$59,MATCH(A35,'04 Fallas'!$A$10:$A$59,0))))</f>
        <v/>
      </c>
      <c r="C35" s="7" t="str">
        <f>IF(A35="","",IF(COUNTIF('04 Fallas'!$A$10:$A$59,A35)=0,"ID NO EXISTE",INDEX('04 Fallas'!$E$10:$E$59,MATCH(A35,'04 Fallas'!$A$10:$A$59,0))))</f>
        <v/>
      </c>
      <c r="D35" s="7" t="str">
        <f>IF(A35="","",IF(COUNTIF('05 Decisiones'!$A$10:$A$59,A35)=0,"ID NO EXISTE",INDEX('05 Decisiones'!$D$10:$D$59,MATCH(A35,'05 Decisiones'!$A$10:$A$59,0))))</f>
        <v/>
      </c>
      <c r="E35" s="7" t="str">
        <f>IF(A35="","",IF(COUNTIF('05 Decisiones'!$A$10:$A$59,A35)=0,"ID NO EXISTE",INDEX('05 Decisiones'!$J$10:$J$59,MATCH(A35,'05 Decisiones'!$A$10:$A$59,0))))</f>
        <v/>
      </c>
      <c r="F35" s="5"/>
      <c r="G35" s="5"/>
      <c r="H35" s="5"/>
      <c r="I35" s="5"/>
      <c r="J35" s="9"/>
      <c r="K35" s="10" t="str">
        <f t="shared" si="0"/>
        <v/>
      </c>
    </row>
    <row r="36" spans="1:11">
      <c r="A36" s="5"/>
      <c r="B36" s="7" t="str">
        <f>IF(A36="","",IF(COUNTIF('04 Fallas'!$A$10:$A$59,A36)=0,"ID NO EXISTE",INDEX('04 Fallas'!$B$10:$B$59,MATCH(A36,'04 Fallas'!$A$10:$A$59,0))))</f>
        <v/>
      </c>
      <c r="C36" s="7" t="str">
        <f>IF(A36="","",IF(COUNTIF('04 Fallas'!$A$10:$A$59,A36)=0,"ID NO EXISTE",INDEX('04 Fallas'!$E$10:$E$59,MATCH(A36,'04 Fallas'!$A$10:$A$59,0))))</f>
        <v/>
      </c>
      <c r="D36" s="7" t="str">
        <f>IF(A36="","",IF(COUNTIF('05 Decisiones'!$A$10:$A$59,A36)=0,"ID NO EXISTE",INDEX('05 Decisiones'!$D$10:$D$59,MATCH(A36,'05 Decisiones'!$A$10:$A$59,0))))</f>
        <v/>
      </c>
      <c r="E36" s="7" t="str">
        <f>IF(A36="","",IF(COUNTIF('05 Decisiones'!$A$10:$A$59,A36)=0,"ID NO EXISTE",INDEX('05 Decisiones'!$J$10:$J$59,MATCH(A36,'05 Decisiones'!$A$10:$A$59,0))))</f>
        <v/>
      </c>
      <c r="F36" s="5"/>
      <c r="G36" s="5"/>
      <c r="H36" s="5"/>
      <c r="I36" s="5"/>
      <c r="J36" s="9"/>
      <c r="K36" s="10" t="str">
        <f t="shared" si="0"/>
        <v/>
      </c>
    </row>
    <row r="37" spans="1:11">
      <c r="A37" s="5"/>
      <c r="B37" s="7" t="str">
        <f>IF(A37="","",IF(COUNTIF('04 Fallas'!$A$10:$A$59,A37)=0,"ID NO EXISTE",INDEX('04 Fallas'!$B$10:$B$59,MATCH(A37,'04 Fallas'!$A$10:$A$59,0))))</f>
        <v/>
      </c>
      <c r="C37" s="7" t="str">
        <f>IF(A37="","",IF(COUNTIF('04 Fallas'!$A$10:$A$59,A37)=0,"ID NO EXISTE",INDEX('04 Fallas'!$E$10:$E$59,MATCH(A37,'04 Fallas'!$A$10:$A$59,0))))</f>
        <v/>
      </c>
      <c r="D37" s="7" t="str">
        <f>IF(A37="","",IF(COUNTIF('05 Decisiones'!$A$10:$A$59,A37)=0,"ID NO EXISTE",INDEX('05 Decisiones'!$D$10:$D$59,MATCH(A37,'05 Decisiones'!$A$10:$A$59,0))))</f>
        <v/>
      </c>
      <c r="E37" s="7" t="str">
        <f>IF(A37="","",IF(COUNTIF('05 Decisiones'!$A$10:$A$59,A37)=0,"ID NO EXISTE",INDEX('05 Decisiones'!$J$10:$J$59,MATCH(A37,'05 Decisiones'!$A$10:$A$59,0))))</f>
        <v/>
      </c>
      <c r="F37" s="5"/>
      <c r="G37" s="5"/>
      <c r="H37" s="5"/>
      <c r="I37" s="5"/>
      <c r="J37" s="9"/>
      <c r="K37" s="10" t="str">
        <f t="shared" si="0"/>
        <v/>
      </c>
    </row>
    <row r="38" spans="1:11">
      <c r="A38" s="5"/>
      <c r="B38" s="7" t="str">
        <f>IF(A38="","",IF(COUNTIF('04 Fallas'!$A$10:$A$59,A38)=0,"ID NO EXISTE",INDEX('04 Fallas'!$B$10:$B$59,MATCH(A38,'04 Fallas'!$A$10:$A$59,0))))</f>
        <v/>
      </c>
      <c r="C38" s="7" t="str">
        <f>IF(A38="","",IF(COUNTIF('04 Fallas'!$A$10:$A$59,A38)=0,"ID NO EXISTE",INDEX('04 Fallas'!$E$10:$E$59,MATCH(A38,'04 Fallas'!$A$10:$A$59,0))))</f>
        <v/>
      </c>
      <c r="D38" s="7" t="str">
        <f>IF(A38="","",IF(COUNTIF('05 Decisiones'!$A$10:$A$59,A38)=0,"ID NO EXISTE",INDEX('05 Decisiones'!$D$10:$D$59,MATCH(A38,'05 Decisiones'!$A$10:$A$59,0))))</f>
        <v/>
      </c>
      <c r="E38" s="7" t="str">
        <f>IF(A38="","",IF(COUNTIF('05 Decisiones'!$A$10:$A$59,A38)=0,"ID NO EXISTE",INDEX('05 Decisiones'!$J$10:$J$59,MATCH(A38,'05 Decisiones'!$A$10:$A$59,0))))</f>
        <v/>
      </c>
      <c r="F38" s="5"/>
      <c r="G38" s="5"/>
      <c r="H38" s="5"/>
      <c r="I38" s="5"/>
      <c r="J38" s="9"/>
      <c r="K38" s="10" t="str">
        <f t="shared" si="0"/>
        <v/>
      </c>
    </row>
    <row r="39" spans="1:11">
      <c r="A39" s="5"/>
      <c r="B39" s="7" t="str">
        <f>IF(A39="","",IF(COUNTIF('04 Fallas'!$A$10:$A$59,A39)=0,"ID NO EXISTE",INDEX('04 Fallas'!$B$10:$B$59,MATCH(A39,'04 Fallas'!$A$10:$A$59,0))))</f>
        <v/>
      </c>
      <c r="C39" s="7" t="str">
        <f>IF(A39="","",IF(COUNTIF('04 Fallas'!$A$10:$A$59,A39)=0,"ID NO EXISTE",INDEX('04 Fallas'!$E$10:$E$59,MATCH(A39,'04 Fallas'!$A$10:$A$59,0))))</f>
        <v/>
      </c>
      <c r="D39" s="7" t="str">
        <f>IF(A39="","",IF(COUNTIF('05 Decisiones'!$A$10:$A$59,A39)=0,"ID NO EXISTE",INDEX('05 Decisiones'!$D$10:$D$59,MATCH(A39,'05 Decisiones'!$A$10:$A$59,0))))</f>
        <v/>
      </c>
      <c r="E39" s="7" t="str">
        <f>IF(A39="","",IF(COUNTIF('05 Decisiones'!$A$10:$A$59,A39)=0,"ID NO EXISTE",INDEX('05 Decisiones'!$J$10:$J$59,MATCH(A39,'05 Decisiones'!$A$10:$A$59,0))))</f>
        <v/>
      </c>
      <c r="F39" s="5"/>
      <c r="G39" s="5"/>
      <c r="H39" s="5"/>
      <c r="I39" s="5"/>
      <c r="J39" s="9"/>
      <c r="K39" s="10" t="str">
        <f t="shared" si="0"/>
        <v/>
      </c>
    </row>
    <row r="40" spans="1:11">
      <c r="A40" s="5"/>
      <c r="B40" s="7" t="str">
        <f>IF(A40="","",IF(COUNTIF('04 Fallas'!$A$10:$A$59,A40)=0,"ID NO EXISTE",INDEX('04 Fallas'!$B$10:$B$59,MATCH(A40,'04 Fallas'!$A$10:$A$59,0))))</f>
        <v/>
      </c>
      <c r="C40" s="7" t="str">
        <f>IF(A40="","",IF(COUNTIF('04 Fallas'!$A$10:$A$59,A40)=0,"ID NO EXISTE",INDEX('04 Fallas'!$E$10:$E$59,MATCH(A40,'04 Fallas'!$A$10:$A$59,0))))</f>
        <v/>
      </c>
      <c r="D40" s="7" t="str">
        <f>IF(A40="","",IF(COUNTIF('05 Decisiones'!$A$10:$A$59,A40)=0,"ID NO EXISTE",INDEX('05 Decisiones'!$D$10:$D$59,MATCH(A40,'05 Decisiones'!$A$10:$A$59,0))))</f>
        <v/>
      </c>
      <c r="E40" s="7" t="str">
        <f>IF(A40="","",IF(COUNTIF('05 Decisiones'!$A$10:$A$59,A40)=0,"ID NO EXISTE",INDEX('05 Decisiones'!$J$10:$J$59,MATCH(A40,'05 Decisiones'!$A$10:$A$59,0))))</f>
        <v/>
      </c>
      <c r="F40" s="5"/>
      <c r="G40" s="5"/>
      <c r="H40" s="5"/>
      <c r="I40" s="5"/>
      <c r="J40" s="9"/>
      <c r="K40" s="10" t="str">
        <f t="shared" si="0"/>
        <v/>
      </c>
    </row>
    <row r="41" spans="1:11">
      <c r="A41" s="5"/>
      <c r="B41" s="7" t="str">
        <f>IF(A41="","",IF(COUNTIF('04 Fallas'!$A$10:$A$59,A41)=0,"ID NO EXISTE",INDEX('04 Fallas'!$B$10:$B$59,MATCH(A41,'04 Fallas'!$A$10:$A$59,0))))</f>
        <v/>
      </c>
      <c r="C41" s="7" t="str">
        <f>IF(A41="","",IF(COUNTIF('04 Fallas'!$A$10:$A$59,A41)=0,"ID NO EXISTE",INDEX('04 Fallas'!$E$10:$E$59,MATCH(A41,'04 Fallas'!$A$10:$A$59,0))))</f>
        <v/>
      </c>
      <c r="D41" s="7" t="str">
        <f>IF(A41="","",IF(COUNTIF('05 Decisiones'!$A$10:$A$59,A41)=0,"ID NO EXISTE",INDEX('05 Decisiones'!$D$10:$D$59,MATCH(A41,'05 Decisiones'!$A$10:$A$59,0))))</f>
        <v/>
      </c>
      <c r="E41" s="7" t="str">
        <f>IF(A41="","",IF(COUNTIF('05 Decisiones'!$A$10:$A$59,A41)=0,"ID NO EXISTE",INDEX('05 Decisiones'!$J$10:$J$59,MATCH(A41,'05 Decisiones'!$A$10:$A$59,0))))</f>
        <v/>
      </c>
      <c r="F41" s="5"/>
      <c r="G41" s="5"/>
      <c r="H41" s="5"/>
      <c r="I41" s="5"/>
      <c r="J41" s="9"/>
      <c r="K41" s="10" t="str">
        <f t="shared" si="0"/>
        <v/>
      </c>
    </row>
    <row r="42" spans="1:11">
      <c r="A42" s="5"/>
      <c r="B42" s="7" t="str">
        <f>IF(A42="","",IF(COUNTIF('04 Fallas'!$A$10:$A$59,A42)=0,"ID NO EXISTE",INDEX('04 Fallas'!$B$10:$B$59,MATCH(A42,'04 Fallas'!$A$10:$A$59,0))))</f>
        <v/>
      </c>
      <c r="C42" s="7" t="str">
        <f>IF(A42="","",IF(COUNTIF('04 Fallas'!$A$10:$A$59,A42)=0,"ID NO EXISTE",INDEX('04 Fallas'!$E$10:$E$59,MATCH(A42,'04 Fallas'!$A$10:$A$59,0))))</f>
        <v/>
      </c>
      <c r="D42" s="7" t="str">
        <f>IF(A42="","",IF(COUNTIF('05 Decisiones'!$A$10:$A$59,A42)=0,"ID NO EXISTE",INDEX('05 Decisiones'!$D$10:$D$59,MATCH(A42,'05 Decisiones'!$A$10:$A$59,0))))</f>
        <v/>
      </c>
      <c r="E42" s="7" t="str">
        <f>IF(A42="","",IF(COUNTIF('05 Decisiones'!$A$10:$A$59,A42)=0,"ID NO EXISTE",INDEX('05 Decisiones'!$J$10:$J$59,MATCH(A42,'05 Decisiones'!$A$10:$A$59,0))))</f>
        <v/>
      </c>
      <c r="F42" s="5"/>
      <c r="G42" s="5"/>
      <c r="H42" s="5"/>
      <c r="I42" s="5"/>
      <c r="J42" s="9"/>
      <c r="K42" s="10" t="str">
        <f t="shared" ref="K42:K73" si="1">IF(COUNTA(A42,F42:J42)=0,"",IF(LEN(TRIM(A42&amp;""))=0,"FALTA INFO",IF(NOT(ISTEXT(A42)),"REVISAR ID",IF(COUNTIF($A$10:$A$59,A42)&gt;1,"ID DUPLICADO",IF(E42&lt;&gt;"LISTO PARA PLAN","NO PROGRAMAR",IF(OR(LEN(TRIM(F42&amp;""))=0,LEN(TRIM(G42&amp;""))=0,LEN(TRIM(H42&amp;""))=0,LEN(TRIM(I42&amp;""))=0),"FALTA INFO",IF(NOT(ISTEXT(G42)),"REVISAR FRECUENCIA",IF(NOT(OR(I42="No iniciada",I42="En curso",I42="Cerrada",I42="Bloqueada")),"OPCIÓN INVÁLIDA",IF(NOT(ISNUMBER(J42)),"REVISAR FECHA",IF(OR(J42&lt;DATE(2000,1,1),J42&gt;DATE(2100,12,31)),"REVISAR FECHA","PLAN REGISTRADO"))))))))))</f>
        <v/>
      </c>
    </row>
    <row r="43" spans="1:11">
      <c r="A43" s="5"/>
      <c r="B43" s="7" t="str">
        <f>IF(A43="","",IF(COUNTIF('04 Fallas'!$A$10:$A$59,A43)=0,"ID NO EXISTE",INDEX('04 Fallas'!$B$10:$B$59,MATCH(A43,'04 Fallas'!$A$10:$A$59,0))))</f>
        <v/>
      </c>
      <c r="C43" s="7" t="str">
        <f>IF(A43="","",IF(COUNTIF('04 Fallas'!$A$10:$A$59,A43)=0,"ID NO EXISTE",INDEX('04 Fallas'!$E$10:$E$59,MATCH(A43,'04 Fallas'!$A$10:$A$59,0))))</f>
        <v/>
      </c>
      <c r="D43" s="7" t="str">
        <f>IF(A43="","",IF(COUNTIF('05 Decisiones'!$A$10:$A$59,A43)=0,"ID NO EXISTE",INDEX('05 Decisiones'!$D$10:$D$59,MATCH(A43,'05 Decisiones'!$A$10:$A$59,0))))</f>
        <v/>
      </c>
      <c r="E43" s="7" t="str">
        <f>IF(A43="","",IF(COUNTIF('05 Decisiones'!$A$10:$A$59,A43)=0,"ID NO EXISTE",INDEX('05 Decisiones'!$J$10:$J$59,MATCH(A43,'05 Decisiones'!$A$10:$A$59,0))))</f>
        <v/>
      </c>
      <c r="F43" s="5"/>
      <c r="G43" s="5"/>
      <c r="H43" s="5"/>
      <c r="I43" s="5"/>
      <c r="J43" s="9"/>
      <c r="K43" s="10" t="str">
        <f t="shared" si="1"/>
        <v/>
      </c>
    </row>
    <row r="44" spans="1:11">
      <c r="A44" s="5"/>
      <c r="B44" s="7" t="str">
        <f>IF(A44="","",IF(COUNTIF('04 Fallas'!$A$10:$A$59,A44)=0,"ID NO EXISTE",INDEX('04 Fallas'!$B$10:$B$59,MATCH(A44,'04 Fallas'!$A$10:$A$59,0))))</f>
        <v/>
      </c>
      <c r="C44" s="7" t="str">
        <f>IF(A44="","",IF(COUNTIF('04 Fallas'!$A$10:$A$59,A44)=0,"ID NO EXISTE",INDEX('04 Fallas'!$E$10:$E$59,MATCH(A44,'04 Fallas'!$A$10:$A$59,0))))</f>
        <v/>
      </c>
      <c r="D44" s="7" t="str">
        <f>IF(A44="","",IF(COUNTIF('05 Decisiones'!$A$10:$A$59,A44)=0,"ID NO EXISTE",INDEX('05 Decisiones'!$D$10:$D$59,MATCH(A44,'05 Decisiones'!$A$10:$A$59,0))))</f>
        <v/>
      </c>
      <c r="E44" s="7" t="str">
        <f>IF(A44="","",IF(COUNTIF('05 Decisiones'!$A$10:$A$59,A44)=0,"ID NO EXISTE",INDEX('05 Decisiones'!$J$10:$J$59,MATCH(A44,'05 Decisiones'!$A$10:$A$59,0))))</f>
        <v/>
      </c>
      <c r="F44" s="5"/>
      <c r="G44" s="5"/>
      <c r="H44" s="5"/>
      <c r="I44" s="5"/>
      <c r="J44" s="9"/>
      <c r="K44" s="10" t="str">
        <f t="shared" si="1"/>
        <v/>
      </c>
    </row>
    <row r="45" spans="1:11">
      <c r="A45" s="5"/>
      <c r="B45" s="7" t="str">
        <f>IF(A45="","",IF(COUNTIF('04 Fallas'!$A$10:$A$59,A45)=0,"ID NO EXISTE",INDEX('04 Fallas'!$B$10:$B$59,MATCH(A45,'04 Fallas'!$A$10:$A$59,0))))</f>
        <v/>
      </c>
      <c r="C45" s="7" t="str">
        <f>IF(A45="","",IF(COUNTIF('04 Fallas'!$A$10:$A$59,A45)=0,"ID NO EXISTE",INDEX('04 Fallas'!$E$10:$E$59,MATCH(A45,'04 Fallas'!$A$10:$A$59,0))))</f>
        <v/>
      </c>
      <c r="D45" s="7" t="str">
        <f>IF(A45="","",IF(COUNTIF('05 Decisiones'!$A$10:$A$59,A45)=0,"ID NO EXISTE",INDEX('05 Decisiones'!$D$10:$D$59,MATCH(A45,'05 Decisiones'!$A$10:$A$59,0))))</f>
        <v/>
      </c>
      <c r="E45" s="7" t="str">
        <f>IF(A45="","",IF(COUNTIF('05 Decisiones'!$A$10:$A$59,A45)=0,"ID NO EXISTE",INDEX('05 Decisiones'!$J$10:$J$59,MATCH(A45,'05 Decisiones'!$A$10:$A$59,0))))</f>
        <v/>
      </c>
      <c r="F45" s="5"/>
      <c r="G45" s="5"/>
      <c r="H45" s="5"/>
      <c r="I45" s="5"/>
      <c r="J45" s="9"/>
      <c r="K45" s="10" t="str">
        <f t="shared" si="1"/>
        <v/>
      </c>
    </row>
    <row r="46" spans="1:11">
      <c r="A46" s="5"/>
      <c r="B46" s="7" t="str">
        <f>IF(A46="","",IF(COUNTIF('04 Fallas'!$A$10:$A$59,A46)=0,"ID NO EXISTE",INDEX('04 Fallas'!$B$10:$B$59,MATCH(A46,'04 Fallas'!$A$10:$A$59,0))))</f>
        <v/>
      </c>
      <c r="C46" s="7" t="str">
        <f>IF(A46="","",IF(COUNTIF('04 Fallas'!$A$10:$A$59,A46)=0,"ID NO EXISTE",INDEX('04 Fallas'!$E$10:$E$59,MATCH(A46,'04 Fallas'!$A$10:$A$59,0))))</f>
        <v/>
      </c>
      <c r="D46" s="7" t="str">
        <f>IF(A46="","",IF(COUNTIF('05 Decisiones'!$A$10:$A$59,A46)=0,"ID NO EXISTE",INDEX('05 Decisiones'!$D$10:$D$59,MATCH(A46,'05 Decisiones'!$A$10:$A$59,0))))</f>
        <v/>
      </c>
      <c r="E46" s="7" t="str">
        <f>IF(A46="","",IF(COUNTIF('05 Decisiones'!$A$10:$A$59,A46)=0,"ID NO EXISTE",INDEX('05 Decisiones'!$J$10:$J$59,MATCH(A46,'05 Decisiones'!$A$10:$A$59,0))))</f>
        <v/>
      </c>
      <c r="F46" s="5"/>
      <c r="G46" s="5"/>
      <c r="H46" s="5"/>
      <c r="I46" s="5"/>
      <c r="J46" s="9"/>
      <c r="K46" s="10" t="str">
        <f t="shared" si="1"/>
        <v/>
      </c>
    </row>
    <row r="47" spans="1:11">
      <c r="A47" s="5"/>
      <c r="B47" s="7" t="str">
        <f>IF(A47="","",IF(COUNTIF('04 Fallas'!$A$10:$A$59,A47)=0,"ID NO EXISTE",INDEX('04 Fallas'!$B$10:$B$59,MATCH(A47,'04 Fallas'!$A$10:$A$59,0))))</f>
        <v/>
      </c>
      <c r="C47" s="7" t="str">
        <f>IF(A47="","",IF(COUNTIF('04 Fallas'!$A$10:$A$59,A47)=0,"ID NO EXISTE",INDEX('04 Fallas'!$E$10:$E$59,MATCH(A47,'04 Fallas'!$A$10:$A$59,0))))</f>
        <v/>
      </c>
      <c r="D47" s="7" t="str">
        <f>IF(A47="","",IF(COUNTIF('05 Decisiones'!$A$10:$A$59,A47)=0,"ID NO EXISTE",INDEX('05 Decisiones'!$D$10:$D$59,MATCH(A47,'05 Decisiones'!$A$10:$A$59,0))))</f>
        <v/>
      </c>
      <c r="E47" s="7" t="str">
        <f>IF(A47="","",IF(COUNTIF('05 Decisiones'!$A$10:$A$59,A47)=0,"ID NO EXISTE",INDEX('05 Decisiones'!$J$10:$J$59,MATCH(A47,'05 Decisiones'!$A$10:$A$59,0))))</f>
        <v/>
      </c>
      <c r="F47" s="5"/>
      <c r="G47" s="5"/>
      <c r="H47" s="5"/>
      <c r="I47" s="5"/>
      <c r="J47" s="9"/>
      <c r="K47" s="10" t="str">
        <f t="shared" si="1"/>
        <v/>
      </c>
    </row>
    <row r="48" spans="1:11">
      <c r="A48" s="5"/>
      <c r="B48" s="7" t="str">
        <f>IF(A48="","",IF(COUNTIF('04 Fallas'!$A$10:$A$59,A48)=0,"ID NO EXISTE",INDEX('04 Fallas'!$B$10:$B$59,MATCH(A48,'04 Fallas'!$A$10:$A$59,0))))</f>
        <v/>
      </c>
      <c r="C48" s="7" t="str">
        <f>IF(A48="","",IF(COUNTIF('04 Fallas'!$A$10:$A$59,A48)=0,"ID NO EXISTE",INDEX('04 Fallas'!$E$10:$E$59,MATCH(A48,'04 Fallas'!$A$10:$A$59,0))))</f>
        <v/>
      </c>
      <c r="D48" s="7" t="str">
        <f>IF(A48="","",IF(COUNTIF('05 Decisiones'!$A$10:$A$59,A48)=0,"ID NO EXISTE",INDEX('05 Decisiones'!$D$10:$D$59,MATCH(A48,'05 Decisiones'!$A$10:$A$59,0))))</f>
        <v/>
      </c>
      <c r="E48" s="7" t="str">
        <f>IF(A48="","",IF(COUNTIF('05 Decisiones'!$A$10:$A$59,A48)=0,"ID NO EXISTE",INDEX('05 Decisiones'!$J$10:$J$59,MATCH(A48,'05 Decisiones'!$A$10:$A$59,0))))</f>
        <v/>
      </c>
      <c r="F48" s="5"/>
      <c r="G48" s="5"/>
      <c r="H48" s="5"/>
      <c r="I48" s="5"/>
      <c r="J48" s="9"/>
      <c r="K48" s="10" t="str">
        <f t="shared" si="1"/>
        <v/>
      </c>
    </row>
    <row r="49" spans="1:11">
      <c r="A49" s="5"/>
      <c r="B49" s="7" t="str">
        <f>IF(A49="","",IF(COUNTIF('04 Fallas'!$A$10:$A$59,A49)=0,"ID NO EXISTE",INDEX('04 Fallas'!$B$10:$B$59,MATCH(A49,'04 Fallas'!$A$10:$A$59,0))))</f>
        <v/>
      </c>
      <c r="C49" s="7" t="str">
        <f>IF(A49="","",IF(COUNTIF('04 Fallas'!$A$10:$A$59,A49)=0,"ID NO EXISTE",INDEX('04 Fallas'!$E$10:$E$59,MATCH(A49,'04 Fallas'!$A$10:$A$59,0))))</f>
        <v/>
      </c>
      <c r="D49" s="7" t="str">
        <f>IF(A49="","",IF(COUNTIF('05 Decisiones'!$A$10:$A$59,A49)=0,"ID NO EXISTE",INDEX('05 Decisiones'!$D$10:$D$59,MATCH(A49,'05 Decisiones'!$A$10:$A$59,0))))</f>
        <v/>
      </c>
      <c r="E49" s="7" t="str">
        <f>IF(A49="","",IF(COUNTIF('05 Decisiones'!$A$10:$A$59,A49)=0,"ID NO EXISTE",INDEX('05 Decisiones'!$J$10:$J$59,MATCH(A49,'05 Decisiones'!$A$10:$A$59,0))))</f>
        <v/>
      </c>
      <c r="F49" s="5"/>
      <c r="G49" s="5"/>
      <c r="H49" s="5"/>
      <c r="I49" s="5"/>
      <c r="J49" s="9"/>
      <c r="K49" s="10" t="str">
        <f t="shared" si="1"/>
        <v/>
      </c>
    </row>
    <row r="50" spans="1:11">
      <c r="A50" s="5"/>
      <c r="B50" s="7" t="str">
        <f>IF(A50="","",IF(COUNTIF('04 Fallas'!$A$10:$A$59,A50)=0,"ID NO EXISTE",INDEX('04 Fallas'!$B$10:$B$59,MATCH(A50,'04 Fallas'!$A$10:$A$59,0))))</f>
        <v/>
      </c>
      <c r="C50" s="7" t="str">
        <f>IF(A50="","",IF(COUNTIF('04 Fallas'!$A$10:$A$59,A50)=0,"ID NO EXISTE",INDEX('04 Fallas'!$E$10:$E$59,MATCH(A50,'04 Fallas'!$A$10:$A$59,0))))</f>
        <v/>
      </c>
      <c r="D50" s="7" t="str">
        <f>IF(A50="","",IF(COUNTIF('05 Decisiones'!$A$10:$A$59,A50)=0,"ID NO EXISTE",INDEX('05 Decisiones'!$D$10:$D$59,MATCH(A50,'05 Decisiones'!$A$10:$A$59,0))))</f>
        <v/>
      </c>
      <c r="E50" s="7" t="str">
        <f>IF(A50="","",IF(COUNTIF('05 Decisiones'!$A$10:$A$59,A50)=0,"ID NO EXISTE",INDEX('05 Decisiones'!$J$10:$J$59,MATCH(A50,'05 Decisiones'!$A$10:$A$59,0))))</f>
        <v/>
      </c>
      <c r="F50" s="5"/>
      <c r="G50" s="5"/>
      <c r="H50" s="5"/>
      <c r="I50" s="5"/>
      <c r="J50" s="9"/>
      <c r="K50" s="10" t="str">
        <f t="shared" si="1"/>
        <v/>
      </c>
    </row>
    <row r="51" spans="1:11">
      <c r="A51" s="5"/>
      <c r="B51" s="7" t="str">
        <f>IF(A51="","",IF(COUNTIF('04 Fallas'!$A$10:$A$59,A51)=0,"ID NO EXISTE",INDEX('04 Fallas'!$B$10:$B$59,MATCH(A51,'04 Fallas'!$A$10:$A$59,0))))</f>
        <v/>
      </c>
      <c r="C51" s="7" t="str">
        <f>IF(A51="","",IF(COUNTIF('04 Fallas'!$A$10:$A$59,A51)=0,"ID NO EXISTE",INDEX('04 Fallas'!$E$10:$E$59,MATCH(A51,'04 Fallas'!$A$10:$A$59,0))))</f>
        <v/>
      </c>
      <c r="D51" s="7" t="str">
        <f>IF(A51="","",IF(COUNTIF('05 Decisiones'!$A$10:$A$59,A51)=0,"ID NO EXISTE",INDEX('05 Decisiones'!$D$10:$D$59,MATCH(A51,'05 Decisiones'!$A$10:$A$59,0))))</f>
        <v/>
      </c>
      <c r="E51" s="7" t="str">
        <f>IF(A51="","",IF(COUNTIF('05 Decisiones'!$A$10:$A$59,A51)=0,"ID NO EXISTE",INDEX('05 Decisiones'!$J$10:$J$59,MATCH(A51,'05 Decisiones'!$A$10:$A$59,0))))</f>
        <v/>
      </c>
      <c r="F51" s="5"/>
      <c r="G51" s="5"/>
      <c r="H51" s="5"/>
      <c r="I51" s="5"/>
      <c r="J51" s="9"/>
      <c r="K51" s="10" t="str">
        <f t="shared" si="1"/>
        <v/>
      </c>
    </row>
    <row r="52" spans="1:11">
      <c r="A52" s="5"/>
      <c r="B52" s="7" t="str">
        <f>IF(A52="","",IF(COUNTIF('04 Fallas'!$A$10:$A$59,A52)=0,"ID NO EXISTE",INDEX('04 Fallas'!$B$10:$B$59,MATCH(A52,'04 Fallas'!$A$10:$A$59,0))))</f>
        <v/>
      </c>
      <c r="C52" s="7" t="str">
        <f>IF(A52="","",IF(COUNTIF('04 Fallas'!$A$10:$A$59,A52)=0,"ID NO EXISTE",INDEX('04 Fallas'!$E$10:$E$59,MATCH(A52,'04 Fallas'!$A$10:$A$59,0))))</f>
        <v/>
      </c>
      <c r="D52" s="7" t="str">
        <f>IF(A52="","",IF(COUNTIF('05 Decisiones'!$A$10:$A$59,A52)=0,"ID NO EXISTE",INDEX('05 Decisiones'!$D$10:$D$59,MATCH(A52,'05 Decisiones'!$A$10:$A$59,0))))</f>
        <v/>
      </c>
      <c r="E52" s="7" t="str">
        <f>IF(A52="","",IF(COUNTIF('05 Decisiones'!$A$10:$A$59,A52)=0,"ID NO EXISTE",INDEX('05 Decisiones'!$J$10:$J$59,MATCH(A52,'05 Decisiones'!$A$10:$A$59,0))))</f>
        <v/>
      </c>
      <c r="F52" s="5"/>
      <c r="G52" s="5"/>
      <c r="H52" s="5"/>
      <c r="I52" s="5"/>
      <c r="J52" s="9"/>
      <c r="K52" s="10" t="str">
        <f t="shared" si="1"/>
        <v/>
      </c>
    </row>
    <row r="53" spans="1:11">
      <c r="A53" s="5"/>
      <c r="B53" s="7" t="str">
        <f>IF(A53="","",IF(COUNTIF('04 Fallas'!$A$10:$A$59,A53)=0,"ID NO EXISTE",INDEX('04 Fallas'!$B$10:$B$59,MATCH(A53,'04 Fallas'!$A$10:$A$59,0))))</f>
        <v/>
      </c>
      <c r="C53" s="7" t="str">
        <f>IF(A53="","",IF(COUNTIF('04 Fallas'!$A$10:$A$59,A53)=0,"ID NO EXISTE",INDEX('04 Fallas'!$E$10:$E$59,MATCH(A53,'04 Fallas'!$A$10:$A$59,0))))</f>
        <v/>
      </c>
      <c r="D53" s="7" t="str">
        <f>IF(A53="","",IF(COUNTIF('05 Decisiones'!$A$10:$A$59,A53)=0,"ID NO EXISTE",INDEX('05 Decisiones'!$D$10:$D$59,MATCH(A53,'05 Decisiones'!$A$10:$A$59,0))))</f>
        <v/>
      </c>
      <c r="E53" s="7" t="str">
        <f>IF(A53="","",IF(COUNTIF('05 Decisiones'!$A$10:$A$59,A53)=0,"ID NO EXISTE",INDEX('05 Decisiones'!$J$10:$J$59,MATCH(A53,'05 Decisiones'!$A$10:$A$59,0))))</f>
        <v/>
      </c>
      <c r="F53" s="5"/>
      <c r="G53" s="5"/>
      <c r="H53" s="5"/>
      <c r="I53" s="5"/>
      <c r="J53" s="9"/>
      <c r="K53" s="10" t="str">
        <f t="shared" si="1"/>
        <v/>
      </c>
    </row>
    <row r="54" spans="1:11">
      <c r="A54" s="5"/>
      <c r="B54" s="7" t="str">
        <f>IF(A54="","",IF(COUNTIF('04 Fallas'!$A$10:$A$59,A54)=0,"ID NO EXISTE",INDEX('04 Fallas'!$B$10:$B$59,MATCH(A54,'04 Fallas'!$A$10:$A$59,0))))</f>
        <v/>
      </c>
      <c r="C54" s="7" t="str">
        <f>IF(A54="","",IF(COUNTIF('04 Fallas'!$A$10:$A$59,A54)=0,"ID NO EXISTE",INDEX('04 Fallas'!$E$10:$E$59,MATCH(A54,'04 Fallas'!$A$10:$A$59,0))))</f>
        <v/>
      </c>
      <c r="D54" s="7" t="str">
        <f>IF(A54="","",IF(COUNTIF('05 Decisiones'!$A$10:$A$59,A54)=0,"ID NO EXISTE",INDEX('05 Decisiones'!$D$10:$D$59,MATCH(A54,'05 Decisiones'!$A$10:$A$59,0))))</f>
        <v/>
      </c>
      <c r="E54" s="7" t="str">
        <f>IF(A54="","",IF(COUNTIF('05 Decisiones'!$A$10:$A$59,A54)=0,"ID NO EXISTE",INDEX('05 Decisiones'!$J$10:$J$59,MATCH(A54,'05 Decisiones'!$A$10:$A$59,0))))</f>
        <v/>
      </c>
      <c r="F54" s="5"/>
      <c r="G54" s="5"/>
      <c r="H54" s="5"/>
      <c r="I54" s="5"/>
      <c r="J54" s="9"/>
      <c r="K54" s="10" t="str">
        <f t="shared" si="1"/>
        <v/>
      </c>
    </row>
    <row r="55" spans="1:11">
      <c r="A55" s="5"/>
      <c r="B55" s="7" t="str">
        <f>IF(A55="","",IF(COUNTIF('04 Fallas'!$A$10:$A$59,A55)=0,"ID NO EXISTE",INDEX('04 Fallas'!$B$10:$B$59,MATCH(A55,'04 Fallas'!$A$10:$A$59,0))))</f>
        <v/>
      </c>
      <c r="C55" s="7" t="str">
        <f>IF(A55="","",IF(COUNTIF('04 Fallas'!$A$10:$A$59,A55)=0,"ID NO EXISTE",INDEX('04 Fallas'!$E$10:$E$59,MATCH(A55,'04 Fallas'!$A$10:$A$59,0))))</f>
        <v/>
      </c>
      <c r="D55" s="7" t="str">
        <f>IF(A55="","",IF(COUNTIF('05 Decisiones'!$A$10:$A$59,A55)=0,"ID NO EXISTE",INDEX('05 Decisiones'!$D$10:$D$59,MATCH(A55,'05 Decisiones'!$A$10:$A$59,0))))</f>
        <v/>
      </c>
      <c r="E55" s="7" t="str">
        <f>IF(A55="","",IF(COUNTIF('05 Decisiones'!$A$10:$A$59,A55)=0,"ID NO EXISTE",INDEX('05 Decisiones'!$J$10:$J$59,MATCH(A55,'05 Decisiones'!$A$10:$A$59,0))))</f>
        <v/>
      </c>
      <c r="F55" s="5"/>
      <c r="G55" s="5"/>
      <c r="H55" s="5"/>
      <c r="I55" s="5"/>
      <c r="J55" s="9"/>
      <c r="K55" s="10" t="str">
        <f t="shared" si="1"/>
        <v/>
      </c>
    </row>
    <row r="56" spans="1:11">
      <c r="A56" s="5"/>
      <c r="B56" s="7" t="str">
        <f>IF(A56="","",IF(COUNTIF('04 Fallas'!$A$10:$A$59,A56)=0,"ID NO EXISTE",INDEX('04 Fallas'!$B$10:$B$59,MATCH(A56,'04 Fallas'!$A$10:$A$59,0))))</f>
        <v/>
      </c>
      <c r="C56" s="7" t="str">
        <f>IF(A56="","",IF(COUNTIF('04 Fallas'!$A$10:$A$59,A56)=0,"ID NO EXISTE",INDEX('04 Fallas'!$E$10:$E$59,MATCH(A56,'04 Fallas'!$A$10:$A$59,0))))</f>
        <v/>
      </c>
      <c r="D56" s="7" t="str">
        <f>IF(A56="","",IF(COUNTIF('05 Decisiones'!$A$10:$A$59,A56)=0,"ID NO EXISTE",INDEX('05 Decisiones'!$D$10:$D$59,MATCH(A56,'05 Decisiones'!$A$10:$A$59,0))))</f>
        <v/>
      </c>
      <c r="E56" s="7" t="str">
        <f>IF(A56="","",IF(COUNTIF('05 Decisiones'!$A$10:$A$59,A56)=0,"ID NO EXISTE",INDEX('05 Decisiones'!$J$10:$J$59,MATCH(A56,'05 Decisiones'!$A$10:$A$59,0))))</f>
        <v/>
      </c>
      <c r="F56" s="5"/>
      <c r="G56" s="5"/>
      <c r="H56" s="5"/>
      <c r="I56" s="5"/>
      <c r="J56" s="9"/>
      <c r="K56" s="10" t="str">
        <f t="shared" si="1"/>
        <v/>
      </c>
    </row>
    <row r="57" spans="1:11">
      <c r="A57" s="5"/>
      <c r="B57" s="7" t="str">
        <f>IF(A57="","",IF(COUNTIF('04 Fallas'!$A$10:$A$59,A57)=0,"ID NO EXISTE",INDEX('04 Fallas'!$B$10:$B$59,MATCH(A57,'04 Fallas'!$A$10:$A$59,0))))</f>
        <v/>
      </c>
      <c r="C57" s="7" t="str">
        <f>IF(A57="","",IF(COUNTIF('04 Fallas'!$A$10:$A$59,A57)=0,"ID NO EXISTE",INDEX('04 Fallas'!$E$10:$E$59,MATCH(A57,'04 Fallas'!$A$10:$A$59,0))))</f>
        <v/>
      </c>
      <c r="D57" s="7" t="str">
        <f>IF(A57="","",IF(COUNTIF('05 Decisiones'!$A$10:$A$59,A57)=0,"ID NO EXISTE",INDEX('05 Decisiones'!$D$10:$D$59,MATCH(A57,'05 Decisiones'!$A$10:$A$59,0))))</f>
        <v/>
      </c>
      <c r="E57" s="7" t="str">
        <f>IF(A57="","",IF(COUNTIF('05 Decisiones'!$A$10:$A$59,A57)=0,"ID NO EXISTE",INDEX('05 Decisiones'!$J$10:$J$59,MATCH(A57,'05 Decisiones'!$A$10:$A$59,0))))</f>
        <v/>
      </c>
      <c r="F57" s="5"/>
      <c r="G57" s="5"/>
      <c r="H57" s="5"/>
      <c r="I57" s="5"/>
      <c r="J57" s="9"/>
      <c r="K57" s="10" t="str">
        <f t="shared" si="1"/>
        <v/>
      </c>
    </row>
    <row r="58" spans="1:11">
      <c r="A58" s="5"/>
      <c r="B58" s="7" t="str">
        <f>IF(A58="","",IF(COUNTIF('04 Fallas'!$A$10:$A$59,A58)=0,"ID NO EXISTE",INDEX('04 Fallas'!$B$10:$B$59,MATCH(A58,'04 Fallas'!$A$10:$A$59,0))))</f>
        <v/>
      </c>
      <c r="C58" s="7" t="str">
        <f>IF(A58="","",IF(COUNTIF('04 Fallas'!$A$10:$A$59,A58)=0,"ID NO EXISTE",INDEX('04 Fallas'!$E$10:$E$59,MATCH(A58,'04 Fallas'!$A$10:$A$59,0))))</f>
        <v/>
      </c>
      <c r="D58" s="7" t="str">
        <f>IF(A58="","",IF(COUNTIF('05 Decisiones'!$A$10:$A$59,A58)=0,"ID NO EXISTE",INDEX('05 Decisiones'!$D$10:$D$59,MATCH(A58,'05 Decisiones'!$A$10:$A$59,0))))</f>
        <v/>
      </c>
      <c r="E58" s="7" t="str">
        <f>IF(A58="","",IF(COUNTIF('05 Decisiones'!$A$10:$A$59,A58)=0,"ID NO EXISTE",INDEX('05 Decisiones'!$J$10:$J$59,MATCH(A58,'05 Decisiones'!$A$10:$A$59,0))))</f>
        <v/>
      </c>
      <c r="F58" s="5"/>
      <c r="G58" s="5"/>
      <c r="H58" s="5"/>
      <c r="I58" s="5"/>
      <c r="J58" s="9"/>
      <c r="K58" s="10" t="str">
        <f t="shared" si="1"/>
        <v/>
      </c>
    </row>
    <row r="59" spans="1:11">
      <c r="A59" s="5"/>
      <c r="B59" s="7" t="str">
        <f>IF(A59="","",IF(COUNTIF('04 Fallas'!$A$10:$A$59,A59)=0,"ID NO EXISTE",INDEX('04 Fallas'!$B$10:$B$59,MATCH(A59,'04 Fallas'!$A$10:$A$59,0))))</f>
        <v/>
      </c>
      <c r="C59" s="7" t="str">
        <f>IF(A59="","",IF(COUNTIF('04 Fallas'!$A$10:$A$59,A59)=0,"ID NO EXISTE",INDEX('04 Fallas'!$E$10:$E$59,MATCH(A59,'04 Fallas'!$A$10:$A$59,0))))</f>
        <v/>
      </c>
      <c r="D59" s="7" t="str">
        <f>IF(A59="","",IF(COUNTIF('05 Decisiones'!$A$10:$A$59,A59)=0,"ID NO EXISTE",INDEX('05 Decisiones'!$D$10:$D$59,MATCH(A59,'05 Decisiones'!$A$10:$A$59,0))))</f>
        <v/>
      </c>
      <c r="E59" s="7" t="str">
        <f>IF(A59="","",IF(COUNTIF('05 Decisiones'!$A$10:$A$59,A59)=0,"ID NO EXISTE",INDEX('05 Decisiones'!$J$10:$J$59,MATCH(A59,'05 Decisiones'!$A$10:$A$59,0))))</f>
        <v/>
      </c>
      <c r="F59" s="5"/>
      <c r="G59" s="5"/>
      <c r="H59" s="5"/>
      <c r="I59" s="5"/>
      <c r="J59" s="9"/>
      <c r="K59" s="10" t="str">
        <f t="shared" si="1"/>
        <v/>
      </c>
    </row>
    <row r="61" spans="1:11">
      <c r="A61" s="13" t="s">
        <v>218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</row>
  </sheetData>
  <mergeCells count="7">
    <mergeCell ref="A8:K8"/>
    <mergeCell ref="A61:K61"/>
    <mergeCell ref="A1:K2"/>
    <mergeCell ref="A3:K3"/>
    <mergeCell ref="A7:K7"/>
    <mergeCell ref="A4:E4"/>
    <mergeCell ref="F4:J4"/>
  </mergeCells>
  <conditionalFormatting sqref="K10:K59">
    <cfRule type="expression" dxfId="14" priority="1">
      <formula>$K10="FALTA INFO"</formula>
    </cfRule>
    <cfRule type="expression" dxfId="13" priority="2">
      <formula>$K10="ID DUPLICADO"</formula>
    </cfRule>
    <cfRule type="expression" dxfId="12" priority="3">
      <formula>$K10="ID NO EXISTE"</formula>
    </cfRule>
    <cfRule type="expression" dxfId="11" priority="4">
      <formula>$K10="ACTIVO NO EXISTE"</formula>
    </cfRule>
    <cfRule type="expression" dxfId="10" priority="5">
      <formula>$K10="ALERTA SEGURIDAD"</formula>
    </cfRule>
    <cfRule type="expression" dxfId="9" priority="6">
      <formula>$K10="REVISAR VALIDACIÓN"</formula>
    </cfRule>
    <cfRule type="expression" dxfId="8" priority="7">
      <formula>$K10="COMPLETAR FALLA"</formula>
    </cfRule>
    <cfRule type="expression" dxfId="7" priority="8">
      <formula>$K10="EN EVALUACIÓN"</formula>
    </cfRule>
    <cfRule type="expression" dxfId="6" priority="9">
      <formula>$K10="NO PROGRAMAR"</formula>
    </cfRule>
    <cfRule type="expression" dxfId="5" priority="10">
      <formula>$K10="RECHAZADA"</formula>
    </cfRule>
    <cfRule type="expression" dxfId="4" priority="11">
      <formula>$K10="COMPLETO"</formula>
    </cfRule>
    <cfRule type="expression" dxfId="3" priority="12">
      <formula>$K10="LISTO PARA PLAN"</formula>
    </cfRule>
    <cfRule type="expression" dxfId="2" priority="13">
      <formula>$K10="PLAN REGISTRADO"</formula>
    </cfRule>
    <cfRule type="expression" dxfId="1" priority="14">
      <formula>OR($K10="OPCIÓN INVÁLIDA",$K10="REVISAR ID",$K10="REVISAR FECHA",$K10="ACTIVO INCOMPLETO",$K10="REVISAR FALLA OCULTA")</formula>
    </cfRule>
    <cfRule type="expression" dxfId="0" priority="15">
      <formula>$K10="REVISAR FRECUENCIA"</formula>
    </cfRule>
  </conditionalFormatting>
  <dataValidations count="1">
    <dataValidation type="list" sqref="I10:I59" xr:uid="{00000000-0002-0000-0500-000000000000}">
      <formula1>"No iniciada,En curso,Cerrada,Bloqueada"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01 Instrucciones</vt:lpstr>
      <vt:lpstr>02 Glosario</vt:lpstr>
      <vt:lpstr>03 Activos</vt:lpstr>
      <vt:lpstr>04 Fallas</vt:lpstr>
      <vt:lpstr>05 Decisiones</vt:lpstr>
      <vt:lpstr>06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2026-10-08T20:26:49Z</dcterms:modified>
</cp:coreProperties>
</file>