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562933A-A3FE-4B5B-AE15-6A27F84864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Unidades" sheetId="3" r:id="rId3"/>
    <sheet name="04_Madurez" sheetId="4" r:id="rId4"/>
    <sheet name="05_Competitividad" sheetId="5" r:id="rId5"/>
    <sheet name="06_Matriz ADL" sheetId="6" r:id="rId6"/>
    <sheet name="07_Plan de acc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7" l="1"/>
  <c r="C18" i="7"/>
  <c r="B18" i="7"/>
  <c r="C17" i="7"/>
  <c r="F17" i="7" s="1"/>
  <c r="B17" i="7"/>
  <c r="F16" i="7"/>
  <c r="C16" i="7"/>
  <c r="B16" i="7"/>
  <c r="C15" i="7"/>
  <c r="F15" i="7" s="1"/>
  <c r="B15" i="7"/>
  <c r="C14" i="7"/>
  <c r="B14" i="7"/>
  <c r="F13" i="7"/>
  <c r="C13" i="7"/>
  <c r="B13" i="7"/>
  <c r="C12" i="7"/>
  <c r="B12" i="7"/>
  <c r="C11" i="7"/>
  <c r="B11" i="7"/>
  <c r="C10" i="7"/>
  <c r="B10" i="7"/>
  <c r="C9" i="7"/>
  <c r="B9" i="7"/>
  <c r="D16" i="6"/>
  <c r="C16" i="6"/>
  <c r="B16" i="6"/>
  <c r="E15" i="6"/>
  <c r="D15" i="6"/>
  <c r="C15" i="6"/>
  <c r="B15" i="6"/>
  <c r="E14" i="6"/>
  <c r="D14" i="6"/>
  <c r="B14" i="6"/>
  <c r="E13" i="6"/>
  <c r="C13" i="6"/>
  <c r="B13" i="6"/>
  <c r="E12" i="6"/>
  <c r="D12" i="6"/>
  <c r="C12" i="6"/>
  <c r="B12" i="6"/>
  <c r="B7" i="6"/>
  <c r="C18" i="5"/>
  <c r="K18" i="5" s="1"/>
  <c r="E18" i="7" s="1"/>
  <c r="B18" i="5"/>
  <c r="C17" i="5"/>
  <c r="H17" i="5" s="1"/>
  <c r="B17" i="5"/>
  <c r="C16" i="5"/>
  <c r="K16" i="5" s="1"/>
  <c r="E16" i="7" s="1"/>
  <c r="B16" i="5"/>
  <c r="C15" i="5"/>
  <c r="K15" i="5" s="1"/>
  <c r="B15" i="5"/>
  <c r="C14" i="5"/>
  <c r="K14" i="5" s="1"/>
  <c r="B14" i="5"/>
  <c r="C13" i="5"/>
  <c r="K13" i="5" s="1"/>
  <c r="E13" i="7" s="1"/>
  <c r="B13" i="5"/>
  <c r="C12" i="5"/>
  <c r="K12" i="5" s="1"/>
  <c r="B12" i="5"/>
  <c r="C11" i="5"/>
  <c r="H11" i="5" s="1"/>
  <c r="B11" i="5"/>
  <c r="C10" i="5"/>
  <c r="B10" i="5"/>
  <c r="C9" i="5"/>
  <c r="B9" i="5"/>
  <c r="C18" i="4"/>
  <c r="J18" i="4" s="1"/>
  <c r="D18" i="7" s="1"/>
  <c r="B18" i="4"/>
  <c r="C17" i="4"/>
  <c r="J17" i="4" s="1"/>
  <c r="B17" i="4"/>
  <c r="C16" i="4"/>
  <c r="J16" i="4" s="1"/>
  <c r="B16" i="4"/>
  <c r="C15" i="4"/>
  <c r="J15" i="4" s="1"/>
  <c r="B15" i="4"/>
  <c r="C14" i="4"/>
  <c r="J14" i="4" s="1"/>
  <c r="B14" i="4"/>
  <c r="C13" i="4"/>
  <c r="J13" i="4" s="1"/>
  <c r="D13" i="7" s="1"/>
  <c r="B13" i="4"/>
  <c r="C12" i="4"/>
  <c r="J12" i="4" s="1"/>
  <c r="B12" i="4"/>
  <c r="C11" i="4"/>
  <c r="J11" i="4" s="1"/>
  <c r="B11" i="4"/>
  <c r="C10" i="4"/>
  <c r="J10" i="4" s="1"/>
  <c r="B10" i="4"/>
  <c r="C9" i="4"/>
  <c r="J9" i="4" s="1"/>
  <c r="B9" i="4"/>
  <c r="E14" i="7" l="1"/>
  <c r="D16" i="7"/>
  <c r="K9" i="5"/>
  <c r="E9" i="7" s="1"/>
  <c r="D9" i="7"/>
  <c r="E12" i="7"/>
  <c r="H13" i="5"/>
  <c r="F14" i="7"/>
  <c r="D17" i="7"/>
  <c r="F12" i="7"/>
  <c r="H14" i="5"/>
  <c r="K11" i="5"/>
  <c r="E11" i="7" s="1"/>
  <c r="F11" i="7" s="1"/>
  <c r="K17" i="5"/>
  <c r="E17" i="7" s="1"/>
  <c r="E15" i="7"/>
  <c r="D14" i="7"/>
  <c r="H10" i="5"/>
  <c r="K10" i="5" s="1"/>
  <c r="H16" i="5"/>
  <c r="D12" i="7"/>
  <c r="D10" i="7"/>
  <c r="D15" i="7"/>
  <c r="H9" i="5"/>
  <c r="H12" i="5"/>
  <c r="H15" i="5"/>
  <c r="H18" i="5"/>
  <c r="D11" i="7"/>
  <c r="D13" i="6" l="1"/>
  <c r="E10" i="7"/>
  <c r="F10" i="7" s="1"/>
  <c r="E16" i="6"/>
  <c r="D7" i="6"/>
  <c r="F9" i="7"/>
  <c r="C14" i="6"/>
</calcChain>
</file>

<file path=xl/sharedStrings.xml><?xml version="1.0" encoding="utf-8"?>
<sst xmlns="http://schemas.openxmlformats.org/spreadsheetml/2006/main" count="317" uniqueCount="247">
  <si>
    <t>MATRIZ ADL | GUÍA DE USO</t>
  </si>
  <si>
    <t>InfoExperiencia  •  herramienta gratuita  •  ejemplo transversal: Alimentos Andinos</t>
  </si>
  <si>
    <t>01 · ENTRADA MANUAL</t>
  </si>
  <si>
    <t>02 · CÁLCULO AUTOMÁTICO</t>
  </si>
  <si>
    <t>03 · DECISIÓN DEL USUARIO</t>
  </si>
  <si>
    <t>RECORRIDO RECOMENDADO · DE LOS DATOS A LA DECISIÓN</t>
  </si>
  <si>
    <t>1 | Registra UEN</t>
  </si>
  <si>
    <t>03_Unidades: reemplaza los tres nombres y la información del ejemplo. Una fila por negocio/mercado distinto; hay 10 cupos.</t>
  </si>
  <si>
    <t>2 | Evalúa madurez</t>
  </si>
  <si>
    <t>04_Madurez: registra señales observadas, elige una etapa en el desplegable y escribe evidencia del mercado.</t>
  </si>
  <si>
    <t>3 | Evalúa competencia</t>
  </si>
  <si>
    <t>05_Competitividad: califica 4 factores (1–5) frente a competidores, selecciona la posición final y registra sustento.</t>
  </si>
  <si>
    <t>4 | Lee la matriz</t>
  </si>
  <si>
    <t>06_Matriz ADL: cuenta automáticamente solo las unidades que están LISTO en ambas evaluaciones. Celdas = cantidades.</t>
  </si>
  <si>
    <t>5 | Decide y actúa</t>
  </si>
  <si>
    <t>07_Plan de accion: revisa la orientación ADL orientativa; define tu decisión, responsable, plazo e indicador.</t>
  </si>
  <si>
    <t>CÓMO SUSTITUIR EL EJEMPLO Y EVITAR ERRORES</t>
  </si>
  <si>
    <t>A · Qué borrar</t>
  </si>
  <si>
    <t>Sustituye TODOS los campos azul claro del ejemplo en 03, 04, 05 y 07 (filas 9–11). Al reemplazar una UEN, borra sus datos antiguos en esas cuatro hojas antes de introducir los nuevos.</t>
  </si>
  <si>
    <t>B · Qué conservar</t>
  </si>
  <si>
    <t>No borres la columna ID, las celdas grises (fórmulas), los encabezados, los nombres de hojas ni las filas 12–18.</t>
  </si>
  <si>
    <t>C · Cómo ampliar</t>
  </si>
  <si>
    <t>Usa las filas 12–18 para más unidades, hasta un máximo de 10. No insertes ni elimines filas.</t>
  </si>
  <si>
    <t>D · Qué significa LISTO</t>
  </si>
  <si>
    <t>LISTO exige nombre y mercado definidos sin duplicados, señales válidas, etapa, evidencias y cuatro notas ENTERAS (1–5), además de posición ADL. Si falla: INCOMPLETO; en 07 verás REVISAR.</t>
  </si>
  <si>
    <t>E · Interpretación</t>
  </si>
  <si>
    <t>REVISAR indica evaluación incompleta o datos anteriores aún en el plan. Corrige 03/04/05; si no existe UEN, borra los datos azules de esa fila en 07. El promedio no determina una posición ADL.</t>
  </si>
  <si>
    <t>F · Decisión</t>
  </si>
  <si>
    <t>La orientación es una recomendación editorial a validar; incorpora rentabilidad, caja, riesgos y sinergias.</t>
  </si>
  <si>
    <t>FUENTES: MIT Sloan / Arthur D. Little (ADL); ICMAI. Matriz de 4 etapas × 5 posiciones; juicios y recomendaciones son orientativos.  https://ocw.mit.edu/courses/15-904-strategic-management-ii-fall-2005/resources/portfoliomgt/</t>
  </si>
  <si>
    <t>GLOSARIO | TÉRMINOS Y CRITERIOS</t>
  </si>
  <si>
    <t>Definiciones breves para completar el diagnóstico sin depender de conocimientos avanzados</t>
  </si>
  <si>
    <t>TÉRMINO</t>
  </si>
  <si>
    <t>SIGNIFICADO PRÁCTICO</t>
  </si>
  <si>
    <t>DÓNDE SE USA</t>
  </si>
  <si>
    <t>ADL / Arthur D. Little</t>
  </si>
  <si>
    <t>Matriz de portafolio: combina madurez industrial y posición competitiva.</t>
  </si>
  <si>
    <t>06 · Matriz</t>
  </si>
  <si>
    <t>UEN</t>
  </si>
  <si>
    <t>Unidad estratégica de negocio: actividad con mercado y rivales distinguibles.</t>
  </si>
  <si>
    <t>03 · Unidades</t>
  </si>
  <si>
    <t>ID</t>
  </si>
  <si>
    <t>Código estable U01–U10 para conectar todas las hojas.</t>
  </si>
  <si>
    <t>Todas</t>
  </si>
  <si>
    <t>Mercado de referencia</t>
  </si>
  <si>
    <t>Segmento, categoría y alcance que se utilizan para comparar datos y rivales.</t>
  </si>
  <si>
    <t>Madurez industrial</t>
  </si>
  <si>
    <t>Etapa evolutiva del mercado, no la edad de la empresa ni de un producto.</t>
  </si>
  <si>
    <t>04 · Madurez</t>
  </si>
  <si>
    <t>Embrionaria</t>
  </si>
  <si>
    <t>Demanda incipiente y reglas del mercado todavía poco definidas.</t>
  </si>
  <si>
    <t>Crecimiento</t>
  </si>
  <si>
    <t>Demanda en expansión, nuevas ofertas y competidores que ingresan.</t>
  </si>
  <si>
    <t>Madurez</t>
  </si>
  <si>
    <t>Demanda relativamente estable y rivalidad más consolidada.</t>
  </si>
  <si>
    <t>Envejecimiento</t>
  </si>
  <si>
    <t>Disminución estructural del mercado o segmento, no solo un trimestre malo.</t>
  </si>
  <si>
    <t>Señal de demanda</t>
  </si>
  <si>
    <t>Evidencia sobre evolución de la demanda del mercado: emerge, aumenta, estable o cae.</t>
  </si>
  <si>
    <t>Señal competidores</t>
  </si>
  <si>
    <t>Movimiento competitivo: pocos, entran, consolidados o salen.</t>
  </si>
  <si>
    <t>Señal oferta</t>
  </si>
  <si>
    <t>Fase de la oferta del sector: en prueba, expansión, estandarizada o sustitución.</t>
  </si>
  <si>
    <t>Fuente / evidencia</t>
  </si>
  <si>
    <t>Dato, periodo o referencia verificable que sustenta una clasificación.</t>
  </si>
  <si>
    <t>04 / 05</t>
  </si>
  <si>
    <t>Posición competitiva</t>
  </si>
  <si>
    <t>Fortaleza de una UEN frente a sus rivales dentro de su mercado definido.</t>
  </si>
  <si>
    <t>05 · Competitividad</t>
  </si>
  <si>
    <t>Dominante</t>
  </si>
  <si>
    <t>Influencia o liderazgo excepcional, con una ventaja muy difícil de desafiar.</t>
  </si>
  <si>
    <t>Fuerte</t>
  </si>
  <si>
    <t>Ventajas relevantes y libertad estratégica sustancial frente a rivales.</t>
  </si>
  <si>
    <t>Favorable</t>
  </si>
  <si>
    <t>Fortalezas claras en segmentos o atributos, aunque con rivales exigentes.</t>
  </si>
  <si>
    <t>Sostenible</t>
  </si>
  <si>
    <t>Posición defendible en un espacio limitado, sin ventaja amplia en todo el sector.</t>
  </si>
  <si>
    <t>Débil</t>
  </si>
  <si>
    <t>Desventajas importantes que exigen mejoras o reconsideración.</t>
  </si>
  <si>
    <t>Cobertura / canales</t>
  </si>
  <si>
    <t>Alcance comercial comparado con competidores; nota orientativa de 1 a 5.</t>
  </si>
  <si>
    <t>Costos / eficiencia</t>
  </si>
  <si>
    <t>Capacidad relativa para operar a costos competitivos.</t>
  </si>
  <si>
    <t>Diferenciación</t>
  </si>
  <si>
    <t>Atributos valorados que distinguen la oferta frente a la competencia.</t>
  </si>
  <si>
    <t>Relación con clientes</t>
  </si>
  <si>
    <t>Retención, preferencia o fidelización comparada con rivales.</t>
  </si>
  <si>
    <t>Nota 1–5</t>
  </si>
  <si>
    <t>Escala didáctica: 1 = muy inferior; 3 = similar; 5 = muy superior.</t>
  </si>
  <si>
    <t>Promedio orientativo</t>
  </si>
  <si>
    <t>Media aritmética de las cuatro notas. No asigna categorías ADL.</t>
  </si>
  <si>
    <t>LISTO / INCOMPLETO / REVISAR</t>
  </si>
  <si>
    <t>LISTO: captura validada. INCOMPLETO: falta dato o hay dato inválido/duplicado. REVISAR: alerta del plan; no es orientación ADL.</t>
  </si>
  <si>
    <t>Orientación base</t>
  </si>
  <si>
    <t>Acción preliminar según la combinación ADL; NO decisión definitiva.</t>
  </si>
  <si>
    <t>06 / 07</t>
  </si>
  <si>
    <t>Decisión propia</t>
  </si>
  <si>
    <t>Elección del negocio tras revisar rentabilidad, caja, riesgos y capacidades.</t>
  </si>
  <si>
    <t>07 · Plan</t>
  </si>
  <si>
    <t>Cosechar</t>
  </si>
  <si>
    <t>Priorizar caja y limitar nuevas inversiones; no necesariamente cerrar.</t>
  </si>
  <si>
    <t>Retirada / salida</t>
  </si>
  <si>
    <t>Reducir alcance, vender o abandonar una actividad de forma organizada.</t>
  </si>
  <si>
    <t>Meta / indicador</t>
  </si>
  <si>
    <t>Medida observable para evaluar el avance de la decisión.</t>
  </si>
  <si>
    <t>Responsable</t>
  </si>
  <si>
    <t>Persona que coordina la ejecución de una acción.</t>
  </si>
  <si>
    <t>03 / 07</t>
  </si>
  <si>
    <t>Plazo</t>
  </si>
  <si>
    <t>Horizonte estimado para actuar o revisar la decisión.</t>
  </si>
  <si>
    <t>Estado</t>
  </si>
  <si>
    <t>Seguimiento: Pendiente, En curso, Completado o En pausa.</t>
  </si>
  <si>
    <t>Precaución: las señales y puntuaciones ayudan a organizar el análisis, pero no constituyen reglas universales de Arthur D. Little.</t>
  </si>
  <si>
    <t>UNIDADES DE NEGOCIO | DEFINICIÓN</t>
  </si>
  <si>
    <t>PASO 1 de 5  •  azul claro = escribe aquí  •  10 cupos fijos  •  filas 9–11 contienen el ejemplo</t>
  </si>
  <si>
    <t>Define las unidades y sus mercados antes de evaluarlas. Mantén los códigos U01–U10; sustituye ÚNICAMENTE las celdas azules.</t>
  </si>
  <si>
    <t>ID fijo</t>
  </si>
  <si>
    <t>Unidad estratégica</t>
  </si>
  <si>
    <t>Mercado / segmento definido</t>
  </si>
  <si>
    <t>Geografía</t>
  </si>
  <si>
    <t>Cliente principal</t>
  </si>
  <si>
    <t>Notas / delimitación</t>
  </si>
  <si>
    <t>U01</t>
  </si>
  <si>
    <t>Snacks funcionales</t>
  </si>
  <si>
    <t>Snacks saludables para canal especializado</t>
  </si>
  <si>
    <t>Colombia</t>
  </si>
  <si>
    <t>Consumidores activos / tiendas especializadas</t>
  </si>
  <si>
    <t>Gerencia comercial</t>
  </si>
  <si>
    <t>Oferta con reconocimiento y distribución en expansión.</t>
  </si>
  <si>
    <t>U02</t>
  </si>
  <si>
    <t>Alimentos tradicionales empacados</t>
  </si>
  <si>
    <t>Empacados de consumo frecuente</t>
  </si>
  <si>
    <t>Hogares y tiendas de barrio</t>
  </si>
  <si>
    <t>Gerencia operaciones</t>
  </si>
  <si>
    <t>Línea consolidada con costos competitivos.</t>
  </si>
  <si>
    <t>U03</t>
  </si>
  <si>
    <t>Mezclas tradicionales para bebidas</t>
  </si>
  <si>
    <t>Mezclas para bebidas tradicionales (nicho definido)</t>
  </si>
  <si>
    <t>Hogares consumidores tradicionales</t>
  </si>
  <si>
    <t>Gerencia de marca</t>
  </si>
  <si>
    <t>Segmento definido bajo presión de sustitutos.</t>
  </si>
  <si>
    <t>U04</t>
  </si>
  <si>
    <t>U05</t>
  </si>
  <si>
    <t>U06</t>
  </si>
  <si>
    <t>U07</t>
  </si>
  <si>
    <t>U08</t>
  </si>
  <si>
    <t>U09</t>
  </si>
  <si>
    <t>U10</t>
  </si>
  <si>
    <t>NO insertar ni eliminar filas. Reemplaza los datos de ejemplo en azul y añade hasta 7 UEN adicionales en las filas 12–18. Los ID son fijos y las hojas siguientes consultan estas filas.</t>
  </si>
  <si>
    <t>MADUREZ DE LA INDUSTRIA | EVIDENCIAS</t>
  </si>
  <si>
    <t>PASO 2 de 5  •  las tres señales ayudan a analizar  •  la etapa se elige manualmente</t>
  </si>
  <si>
    <t>Selecciona señales de mercado y una etapa. Escribe por qué la elegiste (con fuente/periodo). No se clasifica automáticamente: el juicio es del analista.</t>
  </si>
  <si>
    <t>Unidad (automática)</t>
  </si>
  <si>
    <t>Demanda del mercado</t>
  </si>
  <si>
    <t>Dinámica de rivales</t>
  </si>
  <si>
    <t>Evolución de oferta</t>
  </si>
  <si>
    <t>Etapa ADL (manual)</t>
  </si>
  <si>
    <t>Evidencia / fuente / periodo</t>
  </si>
  <si>
    <t>Fecha de revisión</t>
  </si>
  <si>
    <t>Control</t>
  </si>
  <si>
    <t>Aumenta</t>
  </si>
  <si>
    <t>Entran</t>
  </si>
  <si>
    <t>Se expande</t>
  </si>
  <si>
    <t>Supuesto didáctico: demanda de snacks funcionales en expansión y nuevos competidores; validar con estudio sectorial reciente.</t>
  </si>
  <si>
    <t>Estable</t>
  </si>
  <si>
    <t>Consolidados</t>
  </si>
  <si>
    <t>Estandarizada</t>
  </si>
  <si>
    <t>Supuesto didáctico: demanda estabilizada, rivalidad consolidada y distribución amplia; validar con estadísticas sectoriales.</t>
  </si>
  <si>
    <t>Disminuye</t>
  </si>
  <si>
    <t>Salen</t>
  </si>
  <si>
    <t>Se sustituye</t>
  </si>
  <si>
    <t>Supuesto didáctico: caída sostenida del segmento delimitado y sustitución de la oferta; no representa toda la industria.</t>
  </si>
  <si>
    <t>REVISAR: señales de listas válidas, mercado definido y evidencia concreta. Una caída trimestral de ventas no demuestra envejecimiento. La fecha es opcional; la fuente y el periodo son recomendables.</t>
  </si>
  <si>
    <t>POSICIÓN COMPETITIVA | EVALUACIÓN</t>
  </si>
  <si>
    <t>PASO 3 de 5  •  califica frente a competidores  •  1=muy inferior · 3=similar · 5=muy superior</t>
  </si>
  <si>
    <t>El promedio es SOLO una ayuda para ordenar el análisis. Elige la posición ADL de forma manual y susténtala con datos comparativos. NO hay umbrales ADL oficiales.</t>
  </si>
  <si>
    <t>Cobertura y canales</t>
  </si>
  <si>
    <t>Relación clientes</t>
  </si>
  <si>
    <t>Media orientativa</t>
  </si>
  <si>
    <t>Posición ADL (manual)</t>
  </si>
  <si>
    <t>Evidencia frente a competidores</t>
  </si>
  <si>
    <t>Supuesto didáctico: buena diferenciación y clientes recurrentes, pero cobertura menor que líderes; contraste en canal especializado.</t>
  </si>
  <si>
    <t>Supuesto didáctico: costos competitivos, buena presencia y contratos estables; verificar precios/cobertura frente a pares.</t>
  </si>
  <si>
    <t>Supuesto didáctico: menor distribución, baja retención y desventajas de costos; confirmar con datos comparativos.</t>
  </si>
  <si>
    <t>IMPORTANTE: la nota media no convierte 4/5 en «Fuerte», ni 2/5 en «Débil» por regla ADL. Determina la posición con una evaluación cualitativa y evidencia verificable.</t>
  </si>
  <si>
    <t>MATRIZ ADL | VISTA DEL PORTAFOLIO</t>
  </si>
  <si>
    <t>PASO 4 de 5  •  números de la cuadrícula = cantidad de unidades completas en esa posición</t>
  </si>
  <si>
    <t>UEN registradas</t>
  </si>
  <si>
    <t>UEN completas</t>
  </si>
  <si>
    <t>INTERSECCIÓN · POSICIÓN COMPETITIVA (FILAS) × MADUREZ DE LA INDUSTRIA (COLUMNAS)</t>
  </si>
  <si>
    <t>Posición / Industria</t>
  </si>
  <si>
    <t>LECTURA: un «1» = una unidad con ambas evaluaciones completas. Un «0» = ninguna. Revisa el detalle por unidad en «07_Plan de accion».</t>
  </si>
  <si>
    <t>ORIENTACIONES EDITORIALES POR CELDA · NO SON DECISIONES AUTOMÁTICAS</t>
  </si>
  <si>
    <t>Impulsar liderazgo</t>
  </si>
  <si>
    <t>Crecer y defender</t>
  </si>
  <si>
    <t>Defender y optimizar</t>
  </si>
  <si>
    <t>Renovar o mantener</t>
  </si>
  <si>
    <t>Expandir ventaja</t>
  </si>
  <si>
    <t>Ganar participación</t>
  </si>
  <si>
    <t>Defender y mejorar</t>
  </si>
  <si>
    <t>Optimizar o cosechar</t>
  </si>
  <si>
    <t>Desarrollar selectivo</t>
  </si>
  <si>
    <t>Fortalecer posición</t>
  </si>
  <si>
    <t>Proteger nichos</t>
  </si>
  <si>
    <t>Cosechar o revisar</t>
  </si>
  <si>
    <t>Desarrollar nicho</t>
  </si>
  <si>
    <t>Especializarse</t>
  </si>
  <si>
    <t>Defender o salir</t>
  </si>
  <si>
    <t>Retirada gradual</t>
  </si>
  <si>
    <t>Probar viabilidad</t>
  </si>
  <si>
    <t>Recuperar o salir</t>
  </si>
  <si>
    <t>Reestructurar o salir</t>
  </si>
  <si>
    <t>Evaluar salida</t>
  </si>
  <si>
    <t>Alcance: hasta 10 unidades. Las orientaciones reflejan síntesis didácticas basadas en ADL y deben contrastarse con márgenes, flujo de caja, riesgos e interdependencias.</t>
  </si>
  <si>
    <t>Referencia: MIT Sloan / Arthur D. Little. https://ocw.mit.edu/courses/15-904-strategic-management-ii-fall-2005/resources/portfoliomgt/</t>
  </si>
  <si>
    <t>PLAN ESTRATÉGICO | DE LA MATRIZ A LA ACCIÓN</t>
  </si>
  <si>
    <t>PASO 5 de 5  •  revisa la orientación automática y registra tus decisiones, responsables y seguimiento</t>
  </si>
  <si>
    <t>GRIS = automático y AZUL = editable. Si falta mercado, evidencia o notas correctas, aparece REVISAR. Al sustituir una unidad, limpia también el plan anterior de esa fila.</t>
  </si>
  <si>
    <t>Etapa ADL</t>
  </si>
  <si>
    <t>Posición ADL</t>
  </si>
  <si>
    <t>Orientación inicial (automática)</t>
  </si>
  <si>
    <t>Acción prioritaria</t>
  </si>
  <si>
    <t>Responsable de ejecución</t>
  </si>
  <si>
    <t>Indicador / meta</t>
  </si>
  <si>
    <t>Riesgos / supuestos</t>
  </si>
  <si>
    <t>Invertir selectivamente en canales rentables</t>
  </si>
  <si>
    <t>Piloto con 12 tiendas; medir margen y repetición por canal antes de escalar.</t>
  </si>
  <si>
    <t>Líder comercial</t>
  </si>
  <si>
    <t>31–60 días</t>
  </si>
  <si>
    <t>Margen de contribución &gt;= 25 % en el piloto</t>
  </si>
  <si>
    <t>En curso</t>
  </si>
  <si>
    <t>Supuesto didáctico. Evaluar costo logístico y disponibilidad.</t>
  </si>
  <si>
    <t>Defender posición y elevar productividad</t>
  </si>
  <si>
    <t>Reducir mermas en empaque; renegociar dos insumos clave.</t>
  </si>
  <si>
    <t>0–30 días</t>
  </si>
  <si>
    <t>Merma &lt;= 2,5 % y mantener OTIF &gt;= 95 %</t>
  </si>
  <si>
    <t>Pendiente</t>
  </si>
  <si>
    <t>Validar calidad e impacto en acuerdos comerciales.</t>
  </si>
  <si>
    <t>Validar nicho o salida progresiva</t>
  </si>
  <si>
    <t>Analizar rentabilidad por cliente; comparar cosecha y cierre planificado.</t>
  </si>
  <si>
    <t>Dirección financiera</t>
  </si>
  <si>
    <t>61–90 días</t>
  </si>
  <si>
    <t>Flujo neto por unidad y costo estimado de salida</t>
  </si>
  <si>
    <t>No decidir salida sin revisar costos hundidos, caja y compromisos.</t>
  </si>
  <si>
    <t>EJEMPLO: cifras e hitos son supuestos didácticos de Alimentos Andinos. Reemplázalos. Una orientación no sustituye la decisión del gerente ni un presupuesto, análisis de caja o evaluación de riesgos.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</si>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</sst>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>
    <font>
      <sz val="11"/>
      <name val="Carlito"/>
    </font>
    <font>
      <sz val="10"/>
      <color rgb="FF172B42"/>
      <name val="Aptos"/>
      <family val="2"/>
    </font>
    <font>
      <b/>
      <sz val="20"/>
      <color rgb="FFFFFFFF"/>
      <name val="Aptos"/>
      <family val="2"/>
    </font>
    <font>
      <sz val="10"/>
      <color rgb="FFFFFFFF"/>
      <name val="Aptos"/>
      <family val="2"/>
    </font>
    <font>
      <b/>
      <sz val="12"/>
      <color rgb="FF102640"/>
      <name val="Aptos"/>
      <family val="2"/>
    </font>
    <font>
      <b/>
      <sz val="10"/>
      <color rgb="FFFFFFFF"/>
      <name val="Aptos"/>
      <family val="2"/>
    </font>
    <font>
      <b/>
      <sz val="11"/>
      <color rgb="FFFFFFFF"/>
      <name val="Aptos"/>
      <family val="2"/>
    </font>
    <font>
      <sz val="11"/>
      <color rgb="FF172B42"/>
      <name val="Aptos"/>
      <family val="2"/>
    </font>
    <font>
      <b/>
      <sz val="10"/>
      <color rgb="FF17385B"/>
      <name val="Aptos"/>
      <family val="2"/>
    </font>
    <font>
      <sz val="10"/>
      <color rgb="FF172B42"/>
      <name val="Aptos"/>
      <family val="2"/>
    </font>
    <font>
      <sz val="9"/>
      <color rgb="FF5D7286"/>
      <name val="Aptos"/>
      <family val="2"/>
    </font>
    <font>
      <b/>
      <sz val="10"/>
      <color rgb="FF172B42"/>
      <name val="Aptos"/>
      <family val="2"/>
    </font>
    <font>
      <sz val="10"/>
      <color rgb="FF17385B"/>
      <name val="Aptos"/>
      <family val="2"/>
    </font>
    <font>
      <b/>
      <sz val="11"/>
      <color rgb="FF17385B"/>
      <name val="Aptos"/>
      <family val="2"/>
    </font>
    <font>
      <b/>
      <sz val="19"/>
      <color rgb="FF17385B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02640"/>
      </patternFill>
    </fill>
    <fill>
      <patternFill patternType="solid">
        <fgColor rgb="FF17385B"/>
      </patternFill>
    </fill>
    <fill>
      <patternFill patternType="solid">
        <fgColor rgb="FFEAF3FC"/>
      </patternFill>
    </fill>
    <fill>
      <patternFill patternType="solid">
        <fgColor rgb="FFF3F6FA"/>
      </patternFill>
    </fill>
    <fill>
      <patternFill patternType="solid">
        <fgColor rgb="FF10264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85B"/>
        <bgColor indexed="64"/>
      </patternFill>
    </fill>
    <fill>
      <patternFill patternType="solid">
        <fgColor rgb="FFEAF3FC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2D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2" borderId="0" xfId="0" applyFont="1" applyFill="1"/>
    <xf numFmtId="0" fontId="5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2" fontId="1" fillId="5" borderId="0" xfId="0" applyNumberFormat="1" applyFont="1" applyFill="1" applyAlignment="1">
      <alignment vertical="center" wrapText="1"/>
    </xf>
    <xf numFmtId="164" fontId="1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" fillId="6" borderId="0" xfId="0" applyFont="1" applyFill="1"/>
    <xf numFmtId="0" fontId="0" fillId="7" borderId="0" xfId="0" applyFill="1"/>
    <xf numFmtId="0" fontId="2" fillId="6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1" fillId="7" borderId="0" xfId="0" applyFont="1" applyFill="1"/>
    <xf numFmtId="0" fontId="4" fillId="9" borderId="0" xfId="0" applyFont="1" applyFill="1" applyAlignment="1">
      <alignment horizontal="left" vertical="center" wrapText="1"/>
    </xf>
    <xf numFmtId="0" fontId="4" fillId="10" borderId="0" xfId="0" applyFont="1" applyFill="1" applyAlignment="1">
      <alignment horizontal="left" vertical="center" wrapText="1"/>
    </xf>
    <xf numFmtId="0" fontId="4" fillId="11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7" fillId="10" borderId="0" xfId="0" applyFont="1" applyFill="1" applyAlignment="1">
      <alignment horizontal="left" vertical="center" wrapText="1"/>
    </xf>
    <xf numFmtId="0" fontId="8" fillId="9" borderId="0" xfId="0" applyFont="1" applyFill="1" applyAlignment="1">
      <alignment horizontal="left" vertical="center" wrapText="1"/>
    </xf>
    <xf numFmtId="0" fontId="9" fillId="10" borderId="0" xfId="0" applyFont="1" applyFill="1" applyAlignment="1">
      <alignment horizontal="left" vertical="center" wrapText="1"/>
    </xf>
    <xf numFmtId="0" fontId="10" fillId="10" borderId="0" xfId="0" applyFont="1" applyFill="1" applyAlignment="1">
      <alignment horizontal="left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 vertical="center"/>
    </xf>
    <xf numFmtId="0" fontId="19" fillId="7" borderId="8" xfId="1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11" fillId="10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1" fillId="13" borderId="0" xfId="0" applyFont="1" applyFill="1" applyAlignment="1">
      <alignment vertical="center" wrapText="1"/>
    </xf>
    <xf numFmtId="0" fontId="1" fillId="13" borderId="0" xfId="0" applyFont="1" applyFill="1" applyAlignment="1">
      <alignment vertical="center" wrapText="1"/>
    </xf>
    <xf numFmtId="0" fontId="13" fillId="9" borderId="0" xfId="0" applyFont="1" applyFill="1" applyAlignment="1">
      <alignment vertical="center"/>
    </xf>
    <xf numFmtId="0" fontId="14" fillId="10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/>
    </xf>
    <xf numFmtId="1" fontId="14" fillId="10" borderId="0" xfId="0" applyNumberFormat="1" applyFont="1" applyFill="1" applyAlignment="1">
      <alignment horizontal="center" vertical="center"/>
    </xf>
    <xf numFmtId="0" fontId="12" fillId="9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1">
    <dxf>
      <font>
        <b/>
        <color rgb="FF8F2E2E"/>
      </font>
      <fill>
        <patternFill>
          <bgColor rgb="FFFCE5E5"/>
        </patternFill>
      </fill>
    </dxf>
    <dxf>
      <font>
        <b/>
        <color rgb="FF855709"/>
      </font>
      <fill>
        <patternFill>
          <bgColor rgb="FFFFF2D6"/>
        </patternFill>
      </fill>
    </dxf>
    <dxf>
      <font>
        <b/>
        <color rgb="FF165640"/>
      </font>
      <fill>
        <patternFill>
          <bgColor rgb="FFDDF4E6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1543F"/>
      </font>
      <fill>
        <patternFill>
          <bgColor rgb="FFDDF4E6"/>
        </patternFill>
      </fill>
    </dxf>
    <dxf>
      <font>
        <b/>
        <color rgb="FF865608"/>
      </font>
      <fill>
        <patternFill>
          <bgColor rgb="FFFFF2D6"/>
        </patternFill>
      </fill>
    </dxf>
    <dxf>
      <font>
        <b/>
        <color rgb="FF156347"/>
      </font>
      <fill>
        <patternFill>
          <bgColor rgb="FFDDF4E6"/>
        </patternFill>
      </fill>
    </dxf>
    <dxf>
      <font>
        <b/>
        <color rgb="FF865608"/>
      </font>
      <fill>
        <patternFill>
          <bgColor rgb="FFFFF2D6"/>
        </patternFill>
      </fill>
    </dxf>
    <dxf>
      <font>
        <b/>
        <color rgb="FF156347"/>
      </font>
      <fill>
        <patternFill>
          <bgColor rgb="FFDDF4E6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0</xdr:row>
      <xdr:rowOff>0</xdr:rowOff>
    </xdr:from>
    <xdr:to>
      <xdr:col>11</xdr:col>
      <xdr:colOff>2019592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5ABB34-CB8F-430E-A465-487ACF394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82575" y="0"/>
          <a:ext cx="2059597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11</xdr:col>
      <xdr:colOff>101257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0A3CA4-3DEC-4B13-888B-1E0106D47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4325" y="0"/>
          <a:ext cx="205959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1830997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94B652-DDA5-4EB5-9B24-ABC108AF5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0" y="0"/>
          <a:ext cx="2059597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workbookViewId="0">
      <pane ySplit="8" topLeftCell="A9" activePane="bottomLeft" state="frozen"/>
      <selection pane="bottomLeft" activeCell="L13" sqref="L13"/>
    </sheetView>
  </sheetViews>
  <sheetFormatPr baseColWidth="10" defaultColWidth="8.796875" defaultRowHeight="13.8"/>
  <cols>
    <col min="1" max="1" width="20" style="13" customWidth="1"/>
    <col min="2" max="2" width="14" style="13" customWidth="1"/>
    <col min="3" max="3" width="15" style="13" customWidth="1"/>
    <col min="4" max="4" width="19" style="13" customWidth="1"/>
    <col min="5" max="6" width="18" style="13" customWidth="1"/>
    <col min="7" max="7" width="16" style="13" customWidth="1"/>
    <col min="8" max="9" width="17" style="13" customWidth="1"/>
    <col min="10" max="10" width="16" style="13" customWidth="1"/>
    <col min="11" max="11" width="1" style="13" customWidth="1"/>
    <col min="12" max="12" width="32.796875" style="13" customWidth="1"/>
    <col min="13" max="13" width="30.8984375" style="13" customWidth="1"/>
    <col min="14" max="16384" width="8.796875" style="13"/>
  </cols>
  <sheetData>
    <row r="1" spans="1:13" ht="14.4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3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3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3" ht="15" thickBot="1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3" ht="21.6" customHeight="1">
      <c r="A7" s="17" t="s">
        <v>2</v>
      </c>
      <c r="B7" s="17"/>
      <c r="C7" s="17"/>
      <c r="D7" s="18" t="s">
        <v>3</v>
      </c>
      <c r="E7" s="18"/>
      <c r="F7" s="18"/>
      <c r="G7" s="18"/>
      <c r="H7" s="19" t="s">
        <v>4</v>
      </c>
      <c r="I7" s="19"/>
      <c r="J7" s="19"/>
      <c r="L7" s="26" t="s">
        <v>245</v>
      </c>
      <c r="M7" s="27"/>
    </row>
    <row r="8" spans="1:13" ht="21.6" customHeight="1">
      <c r="A8" s="17"/>
      <c r="B8" s="17"/>
      <c r="C8" s="17"/>
      <c r="D8" s="18"/>
      <c r="E8" s="18"/>
      <c r="F8" s="18"/>
      <c r="G8" s="18"/>
      <c r="H8" s="19"/>
      <c r="I8" s="19"/>
      <c r="J8" s="19"/>
      <c r="L8" s="28"/>
      <c r="M8" s="29"/>
    </row>
    <row r="9" spans="1:13" ht="21.6" customHeight="1" thickBot="1">
      <c r="A9" s="16"/>
      <c r="B9" s="16"/>
      <c r="C9" s="16"/>
      <c r="D9" s="16"/>
      <c r="E9" s="16"/>
      <c r="F9" s="16"/>
      <c r="G9" s="16"/>
      <c r="H9" s="16"/>
      <c r="I9" s="16"/>
      <c r="J9" s="16"/>
      <c r="L9" s="30"/>
      <c r="M9" s="31"/>
    </row>
    <row r="10" spans="1:13" ht="17.399999999999999" thickBot="1">
      <c r="A10" s="20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L10" s="32" t="s">
        <v>246</v>
      </c>
      <c r="M10" s="33"/>
    </row>
    <row r="11" spans="1:13" ht="14.4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3">
      <c r="A12" s="21" t="s">
        <v>6</v>
      </c>
      <c r="B12" s="21"/>
      <c r="C12" s="21"/>
      <c r="D12" s="22" t="s">
        <v>7</v>
      </c>
      <c r="E12" s="22"/>
      <c r="F12" s="22"/>
      <c r="G12" s="22"/>
      <c r="H12" s="22"/>
      <c r="I12" s="22"/>
      <c r="J12" s="22"/>
    </row>
    <row r="13" spans="1:13">
      <c r="A13" s="21"/>
      <c r="B13" s="21"/>
      <c r="C13" s="21"/>
      <c r="D13" s="22"/>
      <c r="E13" s="22"/>
      <c r="F13" s="22"/>
      <c r="G13" s="22"/>
      <c r="H13" s="22"/>
      <c r="I13" s="22"/>
      <c r="J13" s="22"/>
    </row>
    <row r="14" spans="1:13" ht="14.4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3">
      <c r="A15" s="21" t="s">
        <v>8</v>
      </c>
      <c r="B15" s="21"/>
      <c r="C15" s="21"/>
      <c r="D15" s="22" t="s">
        <v>9</v>
      </c>
      <c r="E15" s="22"/>
      <c r="F15" s="22"/>
      <c r="G15" s="22"/>
      <c r="H15" s="22"/>
      <c r="I15" s="22"/>
      <c r="J15" s="22"/>
    </row>
    <row r="16" spans="1:13">
      <c r="A16" s="21"/>
      <c r="B16" s="21"/>
      <c r="C16" s="21"/>
      <c r="D16" s="22"/>
      <c r="E16" s="22"/>
      <c r="F16" s="22"/>
      <c r="G16" s="22"/>
      <c r="H16" s="22"/>
      <c r="I16" s="22"/>
      <c r="J16" s="22"/>
    </row>
    <row r="17" spans="1:10" ht="14.4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>
      <c r="A18" s="21" t="s">
        <v>10</v>
      </c>
      <c r="B18" s="21"/>
      <c r="C18" s="21"/>
      <c r="D18" s="22" t="s">
        <v>11</v>
      </c>
      <c r="E18" s="22"/>
      <c r="F18" s="22"/>
      <c r="G18" s="22"/>
      <c r="H18" s="22"/>
      <c r="I18" s="22"/>
      <c r="J18" s="22"/>
    </row>
    <row r="19" spans="1:10">
      <c r="A19" s="21"/>
      <c r="B19" s="21"/>
      <c r="C19" s="21"/>
      <c r="D19" s="22"/>
      <c r="E19" s="22"/>
      <c r="F19" s="22"/>
      <c r="G19" s="22"/>
      <c r="H19" s="22"/>
      <c r="I19" s="22"/>
      <c r="J19" s="22"/>
    </row>
    <row r="20" spans="1:10" ht="14.4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>
      <c r="A21" s="21" t="s">
        <v>12</v>
      </c>
      <c r="B21" s="21"/>
      <c r="C21" s="21"/>
      <c r="D21" s="22" t="s">
        <v>13</v>
      </c>
      <c r="E21" s="22"/>
      <c r="F21" s="22"/>
      <c r="G21" s="22"/>
      <c r="H21" s="22"/>
      <c r="I21" s="22"/>
      <c r="J21" s="22"/>
    </row>
    <row r="22" spans="1:10">
      <c r="A22" s="21"/>
      <c r="B22" s="21"/>
      <c r="C22" s="21"/>
      <c r="D22" s="22"/>
      <c r="E22" s="22"/>
      <c r="F22" s="22"/>
      <c r="G22" s="22"/>
      <c r="H22" s="22"/>
      <c r="I22" s="22"/>
      <c r="J22" s="22"/>
    </row>
    <row r="23" spans="1:10" ht="14.4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A24" s="21" t="s">
        <v>14</v>
      </c>
      <c r="B24" s="21"/>
      <c r="C24" s="21"/>
      <c r="D24" s="22" t="s">
        <v>15</v>
      </c>
      <c r="E24" s="22"/>
      <c r="F24" s="22"/>
      <c r="G24" s="22"/>
      <c r="H24" s="22"/>
      <c r="I24" s="22"/>
      <c r="J24" s="22"/>
    </row>
    <row r="25" spans="1:10">
      <c r="A25" s="21"/>
      <c r="B25" s="21"/>
      <c r="C25" s="21"/>
      <c r="D25" s="22"/>
      <c r="E25" s="22"/>
      <c r="F25" s="22"/>
      <c r="G25" s="22"/>
      <c r="H25" s="22"/>
      <c r="I25" s="22"/>
      <c r="J25" s="22"/>
    </row>
    <row r="26" spans="1:10" ht="14.4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4.4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4.4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>
      <c r="A29" s="20" t="s">
        <v>16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4.4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>
      <c r="A31" s="23" t="s">
        <v>17</v>
      </c>
      <c r="B31" s="23"/>
      <c r="C31" s="23"/>
      <c r="D31" s="24" t="s">
        <v>18</v>
      </c>
      <c r="E31" s="24"/>
      <c r="F31" s="24"/>
      <c r="G31" s="24"/>
      <c r="H31" s="24"/>
      <c r="I31" s="24"/>
      <c r="J31" s="24"/>
    </row>
    <row r="32" spans="1:10">
      <c r="A32" s="23"/>
      <c r="B32" s="23"/>
      <c r="C32" s="23"/>
      <c r="D32" s="24"/>
      <c r="E32" s="24"/>
      <c r="F32" s="24"/>
      <c r="G32" s="24"/>
      <c r="H32" s="24"/>
      <c r="I32" s="24"/>
      <c r="J32" s="24"/>
    </row>
    <row r="33" spans="1:10" ht="14.4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>
      <c r="A34" s="23" t="s">
        <v>19</v>
      </c>
      <c r="B34" s="23"/>
      <c r="C34" s="23"/>
      <c r="D34" s="24" t="s">
        <v>20</v>
      </c>
      <c r="E34" s="24"/>
      <c r="F34" s="24"/>
      <c r="G34" s="24"/>
      <c r="H34" s="24"/>
      <c r="I34" s="24"/>
      <c r="J34" s="24"/>
    </row>
    <row r="35" spans="1:10">
      <c r="A35" s="23"/>
      <c r="B35" s="23"/>
      <c r="C35" s="23"/>
      <c r="D35" s="24"/>
      <c r="E35" s="24"/>
      <c r="F35" s="24"/>
      <c r="G35" s="24"/>
      <c r="H35" s="24"/>
      <c r="I35" s="24"/>
      <c r="J35" s="24"/>
    </row>
    <row r="36" spans="1:10" ht="14.4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>
      <c r="A37" s="23" t="s">
        <v>21</v>
      </c>
      <c r="B37" s="23"/>
      <c r="C37" s="23"/>
      <c r="D37" s="24" t="s">
        <v>22</v>
      </c>
      <c r="E37" s="24"/>
      <c r="F37" s="24"/>
      <c r="G37" s="24"/>
      <c r="H37" s="24"/>
      <c r="I37" s="24"/>
      <c r="J37" s="24"/>
    </row>
    <row r="38" spans="1:10">
      <c r="A38" s="23"/>
      <c r="B38" s="23"/>
      <c r="C38" s="23"/>
      <c r="D38" s="24"/>
      <c r="E38" s="24"/>
      <c r="F38" s="24"/>
      <c r="G38" s="24"/>
      <c r="H38" s="24"/>
      <c r="I38" s="24"/>
      <c r="J38" s="24"/>
    </row>
    <row r="39" spans="1:10" ht="14.4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>
      <c r="A40" s="23" t="s">
        <v>23</v>
      </c>
      <c r="B40" s="23"/>
      <c r="C40" s="23"/>
      <c r="D40" s="24" t="s">
        <v>24</v>
      </c>
      <c r="E40" s="24"/>
      <c r="F40" s="24"/>
      <c r="G40" s="24"/>
      <c r="H40" s="24"/>
      <c r="I40" s="24"/>
      <c r="J40" s="24"/>
    </row>
    <row r="41" spans="1:10">
      <c r="A41" s="23"/>
      <c r="B41" s="23"/>
      <c r="C41" s="23"/>
      <c r="D41" s="24"/>
      <c r="E41" s="24"/>
      <c r="F41" s="24"/>
      <c r="G41" s="24"/>
      <c r="H41" s="24"/>
      <c r="I41" s="24"/>
      <c r="J41" s="24"/>
    </row>
    <row r="42" spans="1:10" ht="14.4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>
      <c r="A43" s="23" t="s">
        <v>25</v>
      </c>
      <c r="B43" s="23"/>
      <c r="C43" s="23"/>
      <c r="D43" s="24" t="s">
        <v>26</v>
      </c>
      <c r="E43" s="24"/>
      <c r="F43" s="24"/>
      <c r="G43" s="24"/>
      <c r="H43" s="24"/>
      <c r="I43" s="24"/>
      <c r="J43" s="24"/>
    </row>
    <row r="44" spans="1:10">
      <c r="A44" s="23"/>
      <c r="B44" s="23"/>
      <c r="C44" s="23"/>
      <c r="D44" s="24"/>
      <c r="E44" s="24"/>
      <c r="F44" s="24"/>
      <c r="G44" s="24"/>
      <c r="H44" s="24"/>
      <c r="I44" s="24"/>
      <c r="J44" s="24"/>
    </row>
    <row r="45" spans="1:10" ht="14.4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>
      <c r="A46" s="23" t="s">
        <v>27</v>
      </c>
      <c r="B46" s="23"/>
      <c r="C46" s="23"/>
      <c r="D46" s="24" t="s">
        <v>28</v>
      </c>
      <c r="E46" s="24"/>
      <c r="F46" s="24"/>
      <c r="G46" s="24"/>
      <c r="H46" s="24"/>
      <c r="I46" s="24"/>
      <c r="J46" s="24"/>
    </row>
    <row r="47" spans="1:10">
      <c r="A47" s="23"/>
      <c r="B47" s="23"/>
      <c r="C47" s="23"/>
      <c r="D47" s="24"/>
      <c r="E47" s="24"/>
      <c r="F47" s="24"/>
      <c r="G47" s="24"/>
      <c r="H47" s="24"/>
      <c r="I47" s="24"/>
      <c r="J47" s="24"/>
    </row>
    <row r="48" spans="1:10" ht="14.4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4.4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>
      <c r="A50" s="25" t="s">
        <v>29</v>
      </c>
      <c r="B50" s="25"/>
      <c r="C50" s="25"/>
      <c r="D50" s="25"/>
      <c r="E50" s="25"/>
      <c r="F50" s="25"/>
      <c r="G50" s="25"/>
      <c r="H50" s="25"/>
      <c r="I50" s="25"/>
      <c r="J50" s="25"/>
    </row>
    <row r="51" spans="1:10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spans="1:10" ht="14.4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4.4">
      <c r="A53" s="16"/>
      <c r="B53" s="16"/>
      <c r="C53" s="16"/>
      <c r="D53" s="16"/>
      <c r="E53" s="16"/>
      <c r="F53" s="16"/>
      <c r="G53" s="16"/>
      <c r="H53" s="16"/>
      <c r="I53" s="16"/>
      <c r="J53" s="16"/>
    </row>
  </sheetData>
  <sheetProtection algorithmName="SHA-512" hashValue="xWRC74Hc+husxdUV1I+xuFR8TaD8tOYkyNEQAWrlwbhRSjdT3P0kcRZhiHzuFB0CZ2CSIhLeJRsBb5rT67hBWA==" saltValue="U6roKGtfD4GUv1w5vobd7g==" spinCount="100000" sheet="1" objects="1" scenarios="1" formatCells="0" formatColumns="0" formatRows="0" insertColumns="0" sort="0" autoFilter="0" pivotTables="0"/>
  <mergeCells count="32">
    <mergeCell ref="A46:C47"/>
    <mergeCell ref="D46:J47"/>
    <mergeCell ref="A50:J51"/>
    <mergeCell ref="L7:M9"/>
    <mergeCell ref="L10:M10"/>
    <mergeCell ref="A37:C38"/>
    <mergeCell ref="D37:J38"/>
    <mergeCell ref="A40:C41"/>
    <mergeCell ref="D40:J41"/>
    <mergeCell ref="A43:C44"/>
    <mergeCell ref="D43:J44"/>
    <mergeCell ref="A29:J29"/>
    <mergeCell ref="A31:C32"/>
    <mergeCell ref="D31:J32"/>
    <mergeCell ref="A34:C35"/>
    <mergeCell ref="D34:J35"/>
    <mergeCell ref="A18:C19"/>
    <mergeCell ref="D18:J19"/>
    <mergeCell ref="A21:C22"/>
    <mergeCell ref="D21:J22"/>
    <mergeCell ref="A24:C25"/>
    <mergeCell ref="D24:J25"/>
    <mergeCell ref="A10:J10"/>
    <mergeCell ref="A12:C13"/>
    <mergeCell ref="D12:J13"/>
    <mergeCell ref="A15:C16"/>
    <mergeCell ref="D15:J16"/>
    <mergeCell ref="A2:J3"/>
    <mergeCell ref="A4:J5"/>
    <mergeCell ref="A7:C8"/>
    <mergeCell ref="D7:G8"/>
    <mergeCell ref="H7:J8"/>
  </mergeCells>
  <hyperlinks>
    <hyperlink ref="L10" r:id="rId1" xr:uid="{191EA0FE-D73C-4D79-A324-D2F77F3DD8F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workbookViewId="0">
      <pane ySplit="8" topLeftCell="A9" activePane="bottomLeft" state="frozen"/>
      <selection pane="bottomLeft" activeCell="L14" sqref="L14"/>
    </sheetView>
  </sheetViews>
  <sheetFormatPr baseColWidth="10" defaultColWidth="8.796875" defaultRowHeight="13.8"/>
  <cols>
    <col min="1" max="1" width="21" style="13" customWidth="1"/>
    <col min="2" max="2" width="14" style="13" customWidth="1"/>
    <col min="3" max="3" width="13" style="13" customWidth="1"/>
    <col min="4" max="4" width="22" style="13" customWidth="1"/>
    <col min="5" max="5" width="23" style="13" customWidth="1"/>
    <col min="6" max="6" width="20" style="13" customWidth="1"/>
    <col min="7" max="7" width="18.69921875" style="13" customWidth="1"/>
    <col min="8" max="8" width="18" style="13" customWidth="1"/>
    <col min="9" max="9" width="4.3984375" style="13" customWidth="1"/>
    <col min="10" max="10" width="2.19921875" style="13" customWidth="1"/>
    <col min="11" max="11" width="23.5" style="13" customWidth="1"/>
    <col min="12" max="12" width="54.09765625" style="13" customWidth="1"/>
    <col min="13" max="16384" width="8.796875" style="13"/>
  </cols>
  <sheetData>
    <row r="1" spans="1:12" ht="14.4">
      <c r="A1" s="12"/>
      <c r="B1" s="12"/>
      <c r="C1" s="12"/>
      <c r="D1" s="12"/>
      <c r="E1" s="12"/>
      <c r="F1" s="12"/>
      <c r="G1" s="12"/>
      <c r="H1" s="12"/>
      <c r="I1" s="12"/>
    </row>
    <row r="2" spans="1:12">
      <c r="A2" s="14" t="s">
        <v>30</v>
      </c>
      <c r="B2" s="14"/>
      <c r="C2" s="14"/>
      <c r="D2" s="14"/>
      <c r="E2" s="14"/>
      <c r="F2" s="14"/>
      <c r="G2" s="14"/>
      <c r="H2" s="14"/>
      <c r="I2" s="14"/>
    </row>
    <row r="3" spans="1:12">
      <c r="A3" s="14"/>
      <c r="B3" s="14"/>
      <c r="C3" s="14"/>
      <c r="D3" s="14"/>
      <c r="E3" s="14"/>
      <c r="F3" s="14"/>
      <c r="G3" s="14"/>
      <c r="H3" s="14"/>
      <c r="I3" s="14"/>
    </row>
    <row r="4" spans="1:12">
      <c r="A4" s="15" t="s">
        <v>31</v>
      </c>
      <c r="B4" s="15"/>
      <c r="C4" s="15"/>
      <c r="D4" s="15"/>
      <c r="E4" s="15"/>
      <c r="F4" s="15"/>
      <c r="G4" s="15"/>
      <c r="H4" s="15"/>
      <c r="I4" s="15"/>
    </row>
    <row r="5" spans="1:12" ht="14.4" thickBot="1">
      <c r="A5" s="15"/>
      <c r="B5" s="15"/>
      <c r="C5" s="15"/>
      <c r="D5" s="15"/>
      <c r="E5" s="15"/>
      <c r="F5" s="15"/>
      <c r="G5" s="15"/>
      <c r="H5" s="15"/>
      <c r="I5" s="15"/>
    </row>
    <row r="6" spans="1:12" ht="22.2" customHeight="1">
      <c r="A6" s="16"/>
      <c r="B6" s="16"/>
      <c r="C6" s="16"/>
      <c r="D6" s="16"/>
      <c r="E6" s="16"/>
      <c r="F6" s="16"/>
      <c r="G6" s="16"/>
      <c r="H6" s="16"/>
      <c r="I6" s="16"/>
      <c r="K6" s="26" t="s">
        <v>245</v>
      </c>
      <c r="L6" s="27"/>
    </row>
    <row r="7" spans="1:12" ht="22.2" customHeight="1">
      <c r="A7" s="16"/>
      <c r="B7" s="16"/>
      <c r="C7" s="16"/>
      <c r="D7" s="16"/>
      <c r="E7" s="16"/>
      <c r="F7" s="16"/>
      <c r="G7" s="16"/>
      <c r="H7" s="16"/>
      <c r="I7" s="16"/>
      <c r="K7" s="28"/>
      <c r="L7" s="29"/>
    </row>
    <row r="8" spans="1:12" ht="22.2" customHeight="1" thickBot="1">
      <c r="A8" s="34" t="s">
        <v>32</v>
      </c>
      <c r="B8" s="34"/>
      <c r="C8" s="34"/>
      <c r="D8" s="34" t="s">
        <v>33</v>
      </c>
      <c r="E8" s="34"/>
      <c r="F8" s="34"/>
      <c r="G8" s="34"/>
      <c r="H8" s="34" t="s">
        <v>34</v>
      </c>
      <c r="I8" s="34"/>
      <c r="K8" s="30"/>
      <c r="L8" s="31"/>
    </row>
    <row r="9" spans="1:12" ht="17.399999999999999" thickBot="1">
      <c r="A9" s="35" t="s">
        <v>35</v>
      </c>
      <c r="B9" s="36"/>
      <c r="C9" s="36"/>
      <c r="D9" s="36" t="s">
        <v>36</v>
      </c>
      <c r="E9" s="36"/>
      <c r="F9" s="36"/>
      <c r="G9" s="36"/>
      <c r="H9" s="36" t="s">
        <v>37</v>
      </c>
      <c r="I9" s="36"/>
      <c r="K9" s="32" t="s">
        <v>246</v>
      </c>
      <c r="L9" s="33"/>
    </row>
    <row r="10" spans="1:12">
      <c r="A10" s="37" t="s">
        <v>38</v>
      </c>
      <c r="B10" s="38"/>
      <c r="C10" s="38"/>
      <c r="D10" s="38" t="s">
        <v>39</v>
      </c>
      <c r="E10" s="38"/>
      <c r="F10" s="38"/>
      <c r="G10" s="38"/>
      <c r="H10" s="38" t="s">
        <v>40</v>
      </c>
      <c r="I10" s="38"/>
    </row>
    <row r="11" spans="1:12">
      <c r="A11" s="35" t="s">
        <v>41</v>
      </c>
      <c r="B11" s="36"/>
      <c r="C11" s="36"/>
      <c r="D11" s="36" t="s">
        <v>42</v>
      </c>
      <c r="E11" s="36"/>
      <c r="F11" s="36"/>
      <c r="G11" s="36"/>
      <c r="H11" s="36" t="s">
        <v>43</v>
      </c>
      <c r="I11" s="36"/>
    </row>
    <row r="12" spans="1:12">
      <c r="A12" s="37" t="s">
        <v>44</v>
      </c>
      <c r="B12" s="38"/>
      <c r="C12" s="38"/>
      <c r="D12" s="38" t="s">
        <v>45</v>
      </c>
      <c r="E12" s="38"/>
      <c r="F12" s="38"/>
      <c r="G12" s="38"/>
      <c r="H12" s="38" t="s">
        <v>40</v>
      </c>
      <c r="I12" s="38"/>
    </row>
    <row r="13" spans="1:12">
      <c r="A13" s="35" t="s">
        <v>46</v>
      </c>
      <c r="B13" s="36"/>
      <c r="C13" s="36"/>
      <c r="D13" s="36" t="s">
        <v>47</v>
      </c>
      <c r="E13" s="36"/>
      <c r="F13" s="36"/>
      <c r="G13" s="36"/>
      <c r="H13" s="36" t="s">
        <v>48</v>
      </c>
      <c r="I13" s="36"/>
    </row>
    <row r="14" spans="1:12">
      <c r="A14" s="37" t="s">
        <v>49</v>
      </c>
      <c r="B14" s="38"/>
      <c r="C14" s="38"/>
      <c r="D14" s="38" t="s">
        <v>50</v>
      </c>
      <c r="E14" s="38"/>
      <c r="F14" s="38"/>
      <c r="G14" s="38"/>
      <c r="H14" s="38" t="s">
        <v>48</v>
      </c>
      <c r="I14" s="38"/>
    </row>
    <row r="15" spans="1:12">
      <c r="A15" s="35" t="s">
        <v>51</v>
      </c>
      <c r="B15" s="36"/>
      <c r="C15" s="36"/>
      <c r="D15" s="36" t="s">
        <v>52</v>
      </c>
      <c r="E15" s="36"/>
      <c r="F15" s="36"/>
      <c r="G15" s="36"/>
      <c r="H15" s="36" t="s">
        <v>48</v>
      </c>
      <c r="I15" s="36"/>
    </row>
    <row r="16" spans="1:12">
      <c r="A16" s="37" t="s">
        <v>53</v>
      </c>
      <c r="B16" s="38"/>
      <c r="C16" s="38"/>
      <c r="D16" s="38" t="s">
        <v>54</v>
      </c>
      <c r="E16" s="38"/>
      <c r="F16" s="38"/>
      <c r="G16" s="38"/>
      <c r="H16" s="38" t="s">
        <v>48</v>
      </c>
      <c r="I16" s="38"/>
    </row>
    <row r="17" spans="1:9">
      <c r="A17" s="35" t="s">
        <v>55</v>
      </c>
      <c r="B17" s="36"/>
      <c r="C17" s="36"/>
      <c r="D17" s="36" t="s">
        <v>56</v>
      </c>
      <c r="E17" s="36"/>
      <c r="F17" s="36"/>
      <c r="G17" s="36"/>
      <c r="H17" s="36" t="s">
        <v>48</v>
      </c>
      <c r="I17" s="36"/>
    </row>
    <row r="18" spans="1:9">
      <c r="A18" s="37" t="s">
        <v>57</v>
      </c>
      <c r="B18" s="38"/>
      <c r="C18" s="38"/>
      <c r="D18" s="38" t="s">
        <v>58</v>
      </c>
      <c r="E18" s="38"/>
      <c r="F18" s="38"/>
      <c r="G18" s="38"/>
      <c r="H18" s="38" t="s">
        <v>48</v>
      </c>
      <c r="I18" s="38"/>
    </row>
    <row r="19" spans="1:9">
      <c r="A19" s="35" t="s">
        <v>59</v>
      </c>
      <c r="B19" s="36"/>
      <c r="C19" s="36"/>
      <c r="D19" s="36" t="s">
        <v>60</v>
      </c>
      <c r="E19" s="36"/>
      <c r="F19" s="36"/>
      <c r="G19" s="36"/>
      <c r="H19" s="36" t="s">
        <v>48</v>
      </c>
      <c r="I19" s="36"/>
    </row>
    <row r="20" spans="1:9">
      <c r="A20" s="37" t="s">
        <v>61</v>
      </c>
      <c r="B20" s="38"/>
      <c r="C20" s="38"/>
      <c r="D20" s="38" t="s">
        <v>62</v>
      </c>
      <c r="E20" s="38"/>
      <c r="F20" s="38"/>
      <c r="G20" s="38"/>
      <c r="H20" s="38" t="s">
        <v>48</v>
      </c>
      <c r="I20" s="38"/>
    </row>
    <row r="21" spans="1:9">
      <c r="A21" s="35" t="s">
        <v>63</v>
      </c>
      <c r="B21" s="36"/>
      <c r="C21" s="36"/>
      <c r="D21" s="36" t="s">
        <v>64</v>
      </c>
      <c r="E21" s="36"/>
      <c r="F21" s="36"/>
      <c r="G21" s="36"/>
      <c r="H21" s="36" t="s">
        <v>65</v>
      </c>
      <c r="I21" s="36"/>
    </row>
    <row r="22" spans="1:9">
      <c r="A22" s="37" t="s">
        <v>66</v>
      </c>
      <c r="B22" s="38"/>
      <c r="C22" s="38"/>
      <c r="D22" s="38" t="s">
        <v>67</v>
      </c>
      <c r="E22" s="38"/>
      <c r="F22" s="38"/>
      <c r="G22" s="38"/>
      <c r="H22" s="38" t="s">
        <v>68</v>
      </c>
      <c r="I22" s="38"/>
    </row>
    <row r="23" spans="1:9">
      <c r="A23" s="35" t="s">
        <v>69</v>
      </c>
      <c r="B23" s="36"/>
      <c r="C23" s="36"/>
      <c r="D23" s="36" t="s">
        <v>70</v>
      </c>
      <c r="E23" s="36"/>
      <c r="F23" s="36"/>
      <c r="G23" s="36"/>
      <c r="H23" s="36" t="s">
        <v>68</v>
      </c>
      <c r="I23" s="36"/>
    </row>
    <row r="24" spans="1:9">
      <c r="A24" s="37" t="s">
        <v>71</v>
      </c>
      <c r="B24" s="38"/>
      <c r="C24" s="38"/>
      <c r="D24" s="38" t="s">
        <v>72</v>
      </c>
      <c r="E24" s="38"/>
      <c r="F24" s="38"/>
      <c r="G24" s="38"/>
      <c r="H24" s="38" t="s">
        <v>68</v>
      </c>
      <c r="I24" s="38"/>
    </row>
    <row r="25" spans="1:9">
      <c r="A25" s="35" t="s">
        <v>73</v>
      </c>
      <c r="B25" s="36"/>
      <c r="C25" s="36"/>
      <c r="D25" s="36" t="s">
        <v>74</v>
      </c>
      <c r="E25" s="36"/>
      <c r="F25" s="36"/>
      <c r="G25" s="36"/>
      <c r="H25" s="36" t="s">
        <v>68</v>
      </c>
      <c r="I25" s="36"/>
    </row>
    <row r="26" spans="1:9">
      <c r="A26" s="37" t="s">
        <v>75</v>
      </c>
      <c r="B26" s="38"/>
      <c r="C26" s="38"/>
      <c r="D26" s="38" t="s">
        <v>76</v>
      </c>
      <c r="E26" s="38"/>
      <c r="F26" s="38"/>
      <c r="G26" s="38"/>
      <c r="H26" s="38" t="s">
        <v>68</v>
      </c>
      <c r="I26" s="38"/>
    </row>
    <row r="27" spans="1:9">
      <c r="A27" s="35" t="s">
        <v>77</v>
      </c>
      <c r="B27" s="36"/>
      <c r="C27" s="36"/>
      <c r="D27" s="36" t="s">
        <v>78</v>
      </c>
      <c r="E27" s="36"/>
      <c r="F27" s="36"/>
      <c r="G27" s="36"/>
      <c r="H27" s="36" t="s">
        <v>68</v>
      </c>
      <c r="I27" s="36"/>
    </row>
    <row r="28" spans="1:9">
      <c r="A28" s="37" t="s">
        <v>79</v>
      </c>
      <c r="B28" s="38"/>
      <c r="C28" s="38"/>
      <c r="D28" s="38" t="s">
        <v>80</v>
      </c>
      <c r="E28" s="38"/>
      <c r="F28" s="38"/>
      <c r="G28" s="38"/>
      <c r="H28" s="38" t="s">
        <v>68</v>
      </c>
      <c r="I28" s="38"/>
    </row>
    <row r="29" spans="1:9">
      <c r="A29" s="35" t="s">
        <v>81</v>
      </c>
      <c r="B29" s="36"/>
      <c r="C29" s="36"/>
      <c r="D29" s="36" t="s">
        <v>82</v>
      </c>
      <c r="E29" s="36"/>
      <c r="F29" s="36"/>
      <c r="G29" s="36"/>
      <c r="H29" s="36" t="s">
        <v>68</v>
      </c>
      <c r="I29" s="36"/>
    </row>
    <row r="30" spans="1:9">
      <c r="A30" s="37" t="s">
        <v>83</v>
      </c>
      <c r="B30" s="38"/>
      <c r="C30" s="38"/>
      <c r="D30" s="38" t="s">
        <v>84</v>
      </c>
      <c r="E30" s="38"/>
      <c r="F30" s="38"/>
      <c r="G30" s="38"/>
      <c r="H30" s="38" t="s">
        <v>68</v>
      </c>
      <c r="I30" s="38"/>
    </row>
    <row r="31" spans="1:9">
      <c r="A31" s="35" t="s">
        <v>85</v>
      </c>
      <c r="B31" s="36"/>
      <c r="C31" s="36"/>
      <c r="D31" s="36" t="s">
        <v>86</v>
      </c>
      <c r="E31" s="36"/>
      <c r="F31" s="36"/>
      <c r="G31" s="36"/>
      <c r="H31" s="36" t="s">
        <v>68</v>
      </c>
      <c r="I31" s="36"/>
    </row>
    <row r="32" spans="1:9">
      <c r="A32" s="37" t="s">
        <v>87</v>
      </c>
      <c r="B32" s="38"/>
      <c r="C32" s="38"/>
      <c r="D32" s="38" t="s">
        <v>88</v>
      </c>
      <c r="E32" s="38"/>
      <c r="F32" s="38"/>
      <c r="G32" s="38"/>
      <c r="H32" s="38" t="s">
        <v>68</v>
      </c>
      <c r="I32" s="38"/>
    </row>
    <row r="33" spans="1:9">
      <c r="A33" s="35" t="s">
        <v>89</v>
      </c>
      <c r="B33" s="36"/>
      <c r="C33" s="36"/>
      <c r="D33" s="36" t="s">
        <v>90</v>
      </c>
      <c r="E33" s="36"/>
      <c r="F33" s="36"/>
      <c r="G33" s="36"/>
      <c r="H33" s="36" t="s">
        <v>68</v>
      </c>
      <c r="I33" s="36"/>
    </row>
    <row r="34" spans="1:9">
      <c r="A34" s="37" t="s">
        <v>91</v>
      </c>
      <c r="B34" s="38"/>
      <c r="C34" s="38"/>
      <c r="D34" s="38" t="s">
        <v>92</v>
      </c>
      <c r="E34" s="38"/>
      <c r="F34" s="38"/>
      <c r="G34" s="38"/>
      <c r="H34" s="38" t="s">
        <v>65</v>
      </c>
      <c r="I34" s="38"/>
    </row>
    <row r="35" spans="1:9">
      <c r="A35" s="35" t="s">
        <v>93</v>
      </c>
      <c r="B35" s="36"/>
      <c r="C35" s="36"/>
      <c r="D35" s="36" t="s">
        <v>94</v>
      </c>
      <c r="E35" s="36"/>
      <c r="F35" s="36"/>
      <c r="G35" s="36"/>
      <c r="H35" s="36" t="s">
        <v>95</v>
      </c>
      <c r="I35" s="36"/>
    </row>
    <row r="36" spans="1:9">
      <c r="A36" s="37" t="s">
        <v>96</v>
      </c>
      <c r="B36" s="38"/>
      <c r="C36" s="38"/>
      <c r="D36" s="38" t="s">
        <v>97</v>
      </c>
      <c r="E36" s="38"/>
      <c r="F36" s="38"/>
      <c r="G36" s="38"/>
      <c r="H36" s="38" t="s">
        <v>98</v>
      </c>
      <c r="I36" s="38"/>
    </row>
    <row r="37" spans="1:9">
      <c r="A37" s="35" t="s">
        <v>99</v>
      </c>
      <c r="B37" s="36"/>
      <c r="C37" s="36"/>
      <c r="D37" s="36" t="s">
        <v>100</v>
      </c>
      <c r="E37" s="36"/>
      <c r="F37" s="36"/>
      <c r="G37" s="36"/>
      <c r="H37" s="36" t="s">
        <v>95</v>
      </c>
      <c r="I37" s="36"/>
    </row>
    <row r="38" spans="1:9">
      <c r="A38" s="37" t="s">
        <v>101</v>
      </c>
      <c r="B38" s="38"/>
      <c r="C38" s="38"/>
      <c r="D38" s="38" t="s">
        <v>102</v>
      </c>
      <c r="E38" s="38"/>
      <c r="F38" s="38"/>
      <c r="G38" s="38"/>
      <c r="H38" s="38" t="s">
        <v>95</v>
      </c>
      <c r="I38" s="38"/>
    </row>
    <row r="39" spans="1:9">
      <c r="A39" s="35" t="s">
        <v>103</v>
      </c>
      <c r="B39" s="36"/>
      <c r="C39" s="36"/>
      <c r="D39" s="36" t="s">
        <v>104</v>
      </c>
      <c r="E39" s="36"/>
      <c r="F39" s="36"/>
      <c r="G39" s="36"/>
      <c r="H39" s="36" t="s">
        <v>98</v>
      </c>
      <c r="I39" s="36"/>
    </row>
    <row r="40" spans="1:9">
      <c r="A40" s="37" t="s">
        <v>105</v>
      </c>
      <c r="B40" s="38"/>
      <c r="C40" s="38"/>
      <c r="D40" s="38" t="s">
        <v>106</v>
      </c>
      <c r="E40" s="38"/>
      <c r="F40" s="38"/>
      <c r="G40" s="38"/>
      <c r="H40" s="38" t="s">
        <v>107</v>
      </c>
      <c r="I40" s="38"/>
    </row>
    <row r="41" spans="1:9">
      <c r="A41" s="35" t="s">
        <v>108</v>
      </c>
      <c r="B41" s="36"/>
      <c r="C41" s="36"/>
      <c r="D41" s="36" t="s">
        <v>109</v>
      </c>
      <c r="E41" s="36"/>
      <c r="F41" s="36"/>
      <c r="G41" s="36"/>
      <c r="H41" s="36" t="s">
        <v>98</v>
      </c>
      <c r="I41" s="36"/>
    </row>
    <row r="42" spans="1:9">
      <c r="A42" s="37" t="s">
        <v>110</v>
      </c>
      <c r="B42" s="38"/>
      <c r="C42" s="38"/>
      <c r="D42" s="38" t="s">
        <v>111</v>
      </c>
      <c r="E42" s="38"/>
      <c r="F42" s="38"/>
      <c r="G42" s="38"/>
      <c r="H42" s="38" t="s">
        <v>98</v>
      </c>
      <c r="I42" s="38"/>
    </row>
    <row r="43" spans="1:9" ht="14.4">
      <c r="A43" s="16"/>
      <c r="B43" s="16"/>
      <c r="C43" s="16"/>
      <c r="D43" s="16"/>
      <c r="E43" s="16"/>
      <c r="F43" s="16"/>
      <c r="G43" s="16"/>
      <c r="H43" s="16"/>
      <c r="I43" s="16"/>
    </row>
    <row r="44" spans="1:9" ht="14.4">
      <c r="A44" s="16"/>
      <c r="B44" s="16"/>
      <c r="C44" s="16"/>
      <c r="D44" s="16"/>
      <c r="E44" s="16"/>
      <c r="F44" s="16"/>
      <c r="G44" s="16"/>
      <c r="H44" s="16"/>
      <c r="I44" s="16"/>
    </row>
    <row r="45" spans="1:9">
      <c r="A45" s="25" t="s">
        <v>112</v>
      </c>
      <c r="B45" s="25"/>
      <c r="C45" s="25"/>
      <c r="D45" s="25"/>
      <c r="E45" s="25"/>
      <c r="F45" s="25"/>
      <c r="G45" s="25"/>
      <c r="H45" s="25"/>
      <c r="I45" s="25"/>
    </row>
    <row r="46" spans="1:9">
      <c r="A46" s="25"/>
      <c r="B46" s="25"/>
      <c r="C46" s="25"/>
      <c r="D46" s="25"/>
      <c r="E46" s="25"/>
      <c r="F46" s="25"/>
      <c r="G46" s="25"/>
      <c r="H46" s="25"/>
      <c r="I46" s="25"/>
    </row>
    <row r="47" spans="1:9" ht="14.4">
      <c r="A47" s="16"/>
      <c r="B47" s="16"/>
      <c r="C47" s="16"/>
      <c r="D47" s="16"/>
      <c r="E47" s="16"/>
      <c r="F47" s="16"/>
      <c r="G47" s="16"/>
      <c r="H47" s="16"/>
      <c r="I47" s="16"/>
    </row>
    <row r="48" spans="1:9" ht="14.4">
      <c r="A48" s="16"/>
      <c r="B48" s="16"/>
      <c r="C48" s="16"/>
      <c r="D48" s="16"/>
      <c r="E48" s="16"/>
      <c r="F48" s="16"/>
      <c r="G48" s="16"/>
      <c r="H48" s="16"/>
      <c r="I48" s="16"/>
    </row>
    <row r="49" spans="1:9" ht="14.4">
      <c r="A49" s="16"/>
      <c r="B49" s="16"/>
      <c r="C49" s="16"/>
      <c r="D49" s="16"/>
      <c r="E49" s="16"/>
      <c r="F49" s="16"/>
      <c r="G49" s="16"/>
      <c r="H49" s="16"/>
      <c r="I49" s="16"/>
    </row>
    <row r="50" spans="1:9" ht="14.4">
      <c r="A50" s="16"/>
      <c r="B50" s="16"/>
      <c r="C50" s="16"/>
      <c r="D50" s="16"/>
      <c r="E50" s="16"/>
      <c r="F50" s="16"/>
      <c r="G50" s="16"/>
      <c r="H50" s="16"/>
      <c r="I50" s="16"/>
    </row>
    <row r="51" spans="1:9" ht="14.4">
      <c r="A51" s="16"/>
      <c r="B51" s="16"/>
      <c r="C51" s="16"/>
      <c r="D51" s="16"/>
      <c r="E51" s="16"/>
      <c r="F51" s="16"/>
      <c r="G51" s="16"/>
      <c r="H51" s="16"/>
      <c r="I51" s="16"/>
    </row>
    <row r="52" spans="1:9" ht="14.4">
      <c r="A52" s="16"/>
      <c r="B52" s="16"/>
      <c r="C52" s="16"/>
      <c r="D52" s="16"/>
      <c r="E52" s="16"/>
      <c r="F52" s="16"/>
      <c r="G52" s="16"/>
      <c r="H52" s="16"/>
      <c r="I52" s="16"/>
    </row>
    <row r="53" spans="1:9" ht="14.4">
      <c r="A53" s="16"/>
      <c r="B53" s="16"/>
      <c r="C53" s="16"/>
      <c r="D53" s="16"/>
      <c r="E53" s="16"/>
      <c r="F53" s="16"/>
      <c r="G53" s="16"/>
      <c r="H53" s="16"/>
      <c r="I53" s="16"/>
    </row>
  </sheetData>
  <mergeCells count="110">
    <mergeCell ref="A45:I46"/>
    <mergeCell ref="K6:L8"/>
    <mergeCell ref="K9:L9"/>
    <mergeCell ref="A41:C41"/>
    <mergeCell ref="D41:G41"/>
    <mergeCell ref="H41:I41"/>
    <mergeCell ref="A42:C42"/>
    <mergeCell ref="D42:G42"/>
    <mergeCell ref="H42:I42"/>
    <mergeCell ref="A39:C39"/>
    <mergeCell ref="D39:G39"/>
    <mergeCell ref="H39:I39"/>
    <mergeCell ref="A40:C40"/>
    <mergeCell ref="D40:G40"/>
    <mergeCell ref="H40:I40"/>
    <mergeCell ref="A37:C37"/>
    <mergeCell ref="D37:G37"/>
    <mergeCell ref="H37:I37"/>
    <mergeCell ref="A38:C38"/>
    <mergeCell ref="D38:G38"/>
    <mergeCell ref="H38:I38"/>
    <mergeCell ref="A35:C35"/>
    <mergeCell ref="D35:G35"/>
    <mergeCell ref="H35:I35"/>
    <mergeCell ref="A36:C36"/>
    <mergeCell ref="D36:G36"/>
    <mergeCell ref="H36:I36"/>
    <mergeCell ref="A33:C33"/>
    <mergeCell ref="D33:G33"/>
    <mergeCell ref="H33:I33"/>
    <mergeCell ref="A34:C34"/>
    <mergeCell ref="D34:G34"/>
    <mergeCell ref="H34:I34"/>
    <mergeCell ref="A31:C31"/>
    <mergeCell ref="D31:G31"/>
    <mergeCell ref="H31:I31"/>
    <mergeCell ref="A32:C32"/>
    <mergeCell ref="D32:G32"/>
    <mergeCell ref="H32:I32"/>
    <mergeCell ref="A29:C29"/>
    <mergeCell ref="D29:G29"/>
    <mergeCell ref="H29:I29"/>
    <mergeCell ref="A30:C30"/>
    <mergeCell ref="D30:G30"/>
    <mergeCell ref="H30:I30"/>
    <mergeCell ref="A27:C27"/>
    <mergeCell ref="D27:G27"/>
    <mergeCell ref="H27:I27"/>
    <mergeCell ref="A28:C28"/>
    <mergeCell ref="D28:G28"/>
    <mergeCell ref="H28:I28"/>
    <mergeCell ref="A25:C25"/>
    <mergeCell ref="D25:G25"/>
    <mergeCell ref="H25:I25"/>
    <mergeCell ref="A26:C26"/>
    <mergeCell ref="D26:G26"/>
    <mergeCell ref="H26:I26"/>
    <mergeCell ref="A23:C23"/>
    <mergeCell ref="D23:G23"/>
    <mergeCell ref="H23:I23"/>
    <mergeCell ref="A24:C24"/>
    <mergeCell ref="D24:G24"/>
    <mergeCell ref="H24:I24"/>
    <mergeCell ref="A21:C21"/>
    <mergeCell ref="D21:G21"/>
    <mergeCell ref="H21:I21"/>
    <mergeCell ref="A22:C22"/>
    <mergeCell ref="D22:G22"/>
    <mergeCell ref="H22:I22"/>
    <mergeCell ref="A19:C19"/>
    <mergeCell ref="D19:G19"/>
    <mergeCell ref="H19:I19"/>
    <mergeCell ref="A20:C20"/>
    <mergeCell ref="D20:G20"/>
    <mergeCell ref="H20:I20"/>
    <mergeCell ref="A17:C17"/>
    <mergeCell ref="D17:G17"/>
    <mergeCell ref="H17:I17"/>
    <mergeCell ref="A18:C18"/>
    <mergeCell ref="D18:G18"/>
    <mergeCell ref="H18:I18"/>
    <mergeCell ref="A15:C15"/>
    <mergeCell ref="D15:G15"/>
    <mergeCell ref="H15:I15"/>
    <mergeCell ref="A16:C16"/>
    <mergeCell ref="D16:G16"/>
    <mergeCell ref="H16:I16"/>
    <mergeCell ref="A13:C13"/>
    <mergeCell ref="D13:G13"/>
    <mergeCell ref="H13:I13"/>
    <mergeCell ref="A14:C14"/>
    <mergeCell ref="D14:G14"/>
    <mergeCell ref="H14:I14"/>
    <mergeCell ref="A11:C11"/>
    <mergeCell ref="D11:G11"/>
    <mergeCell ref="H11:I11"/>
    <mergeCell ref="A12:C12"/>
    <mergeCell ref="D12:G12"/>
    <mergeCell ref="H12:I12"/>
    <mergeCell ref="A9:C9"/>
    <mergeCell ref="D9:G9"/>
    <mergeCell ref="H9:I9"/>
    <mergeCell ref="A10:C10"/>
    <mergeCell ref="D10:G10"/>
    <mergeCell ref="H10:I10"/>
    <mergeCell ref="A2:I3"/>
    <mergeCell ref="A4:I5"/>
    <mergeCell ref="A8:C8"/>
    <mergeCell ref="D8:G8"/>
    <mergeCell ref="H8:I8"/>
  </mergeCells>
  <hyperlinks>
    <hyperlink ref="K9" r:id="rId1" xr:uid="{EF2711DA-2AB2-4129-9D63-F450A947AB5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baseColWidth="10" defaultColWidth="8.796875" defaultRowHeight="13.8"/>
  <cols>
    <col min="1" max="1" width="3" customWidth="1"/>
    <col min="2" max="2" width="11" customWidth="1"/>
    <col min="3" max="3" width="31" customWidth="1"/>
    <col min="4" max="4" width="42" customWidth="1"/>
    <col min="5" max="5" width="22" customWidth="1"/>
    <col min="6" max="6" width="34" customWidth="1"/>
    <col min="7" max="7" width="22" customWidth="1"/>
    <col min="8" max="8" width="49" customWidth="1"/>
  </cols>
  <sheetData>
    <row r="1" spans="1:8" ht="14.4">
      <c r="A1" s="2"/>
      <c r="B1" s="2"/>
      <c r="C1" s="2"/>
      <c r="D1" s="2"/>
      <c r="E1" s="2"/>
      <c r="F1" s="2"/>
      <c r="G1" s="2"/>
      <c r="H1" s="2"/>
    </row>
    <row r="2" spans="1:8" ht="28.05" customHeight="1">
      <c r="A2" s="2"/>
      <c r="B2" s="8" t="s">
        <v>113</v>
      </c>
      <c r="C2" s="8"/>
      <c r="D2" s="8"/>
      <c r="E2" s="8"/>
      <c r="F2" s="8"/>
      <c r="G2" s="8"/>
      <c r="H2" s="8"/>
    </row>
    <row r="3" spans="1:8" ht="14.4">
      <c r="A3" s="1"/>
      <c r="B3" s="8"/>
      <c r="C3" s="8"/>
      <c r="D3" s="8"/>
      <c r="E3" s="8"/>
      <c r="F3" s="8"/>
      <c r="G3" s="8"/>
      <c r="H3" s="8"/>
    </row>
    <row r="4" spans="1:8" ht="24" customHeight="1">
      <c r="A4" s="1"/>
      <c r="B4" s="9" t="s">
        <v>114</v>
      </c>
      <c r="C4" s="9"/>
      <c r="D4" s="9"/>
      <c r="E4" s="9"/>
      <c r="F4" s="9"/>
      <c r="G4" s="9"/>
      <c r="H4" s="9"/>
    </row>
    <row r="5" spans="1:8" ht="14.4">
      <c r="A5" s="1"/>
      <c r="B5" s="9"/>
      <c r="C5" s="9"/>
      <c r="D5" s="9"/>
      <c r="E5" s="9"/>
      <c r="F5" s="9"/>
      <c r="G5" s="9"/>
      <c r="H5" s="9"/>
    </row>
    <row r="6" spans="1:8" ht="27" customHeight="1">
      <c r="A6" s="1"/>
      <c r="B6" s="11" t="s">
        <v>115</v>
      </c>
      <c r="C6" s="11"/>
      <c r="D6" s="11"/>
      <c r="E6" s="11"/>
      <c r="F6" s="11"/>
      <c r="G6" s="11"/>
      <c r="H6" s="11"/>
    </row>
    <row r="7" spans="1:8" ht="14.4">
      <c r="A7" s="1"/>
      <c r="B7" s="11"/>
      <c r="C7" s="11"/>
      <c r="D7" s="11"/>
      <c r="E7" s="11"/>
      <c r="F7" s="11"/>
      <c r="G7" s="11"/>
      <c r="H7" s="11"/>
    </row>
    <row r="8" spans="1:8" ht="39" customHeight="1">
      <c r="A8" s="1"/>
      <c r="B8" s="3" t="s">
        <v>116</v>
      </c>
      <c r="C8" s="3" t="s">
        <v>117</v>
      </c>
      <c r="D8" s="3" t="s">
        <v>118</v>
      </c>
      <c r="E8" s="3" t="s">
        <v>119</v>
      </c>
      <c r="F8" s="3" t="s">
        <v>120</v>
      </c>
      <c r="G8" s="3" t="s">
        <v>105</v>
      </c>
      <c r="H8" s="3" t="s">
        <v>121</v>
      </c>
    </row>
    <row r="9" spans="1:8" ht="52.05" customHeight="1">
      <c r="A9" s="1"/>
      <c r="B9" s="4" t="s">
        <v>122</v>
      </c>
      <c r="C9" s="5" t="s">
        <v>123</v>
      </c>
      <c r="D9" s="5" t="s">
        <v>124</v>
      </c>
      <c r="E9" s="5" t="s">
        <v>125</v>
      </c>
      <c r="F9" s="5" t="s">
        <v>126</v>
      </c>
      <c r="G9" s="5" t="s">
        <v>127</v>
      </c>
      <c r="H9" s="5" t="s">
        <v>128</v>
      </c>
    </row>
    <row r="10" spans="1:8" ht="52.05" customHeight="1">
      <c r="A10" s="1"/>
      <c r="B10" s="4" t="s">
        <v>129</v>
      </c>
      <c r="C10" s="5" t="s">
        <v>130</v>
      </c>
      <c r="D10" s="5" t="s">
        <v>131</v>
      </c>
      <c r="E10" s="5" t="s">
        <v>125</v>
      </c>
      <c r="F10" s="5" t="s">
        <v>132</v>
      </c>
      <c r="G10" s="5" t="s">
        <v>133</v>
      </c>
      <c r="H10" s="5" t="s">
        <v>134</v>
      </c>
    </row>
    <row r="11" spans="1:8" ht="52.05" customHeight="1">
      <c r="A11" s="1"/>
      <c r="B11" s="4" t="s">
        <v>135</v>
      </c>
      <c r="C11" s="5" t="s">
        <v>136</v>
      </c>
      <c r="D11" s="5" t="s">
        <v>137</v>
      </c>
      <c r="E11" s="5" t="s">
        <v>125</v>
      </c>
      <c r="F11" s="5" t="s">
        <v>138</v>
      </c>
      <c r="G11" s="5" t="s">
        <v>139</v>
      </c>
      <c r="H11" s="5" t="s">
        <v>140</v>
      </c>
    </row>
    <row r="12" spans="1:8" ht="52.05" customHeight="1">
      <c r="A12" s="1"/>
      <c r="B12" s="4" t="s">
        <v>141</v>
      </c>
      <c r="C12" s="5"/>
      <c r="D12" s="5"/>
      <c r="E12" s="5"/>
      <c r="F12" s="5"/>
      <c r="G12" s="5"/>
      <c r="H12" s="5"/>
    </row>
    <row r="13" spans="1:8" ht="52.05" customHeight="1">
      <c r="A13" s="1"/>
      <c r="B13" s="4" t="s">
        <v>142</v>
      </c>
      <c r="C13" s="5"/>
      <c r="D13" s="5"/>
      <c r="E13" s="5"/>
      <c r="F13" s="5"/>
      <c r="G13" s="5"/>
      <c r="H13" s="5"/>
    </row>
    <row r="14" spans="1:8" ht="52.05" customHeight="1">
      <c r="A14" s="1"/>
      <c r="B14" s="4" t="s">
        <v>143</v>
      </c>
      <c r="C14" s="5"/>
      <c r="D14" s="5"/>
      <c r="E14" s="5"/>
      <c r="F14" s="5"/>
      <c r="G14" s="5"/>
      <c r="H14" s="5"/>
    </row>
    <row r="15" spans="1:8" ht="52.05" customHeight="1">
      <c r="A15" s="1"/>
      <c r="B15" s="4" t="s">
        <v>144</v>
      </c>
      <c r="C15" s="5"/>
      <c r="D15" s="5"/>
      <c r="E15" s="5"/>
      <c r="F15" s="5"/>
      <c r="G15" s="5"/>
      <c r="H15" s="5"/>
    </row>
    <row r="16" spans="1:8" ht="52.05" customHeight="1">
      <c r="A16" s="1"/>
      <c r="B16" s="4" t="s">
        <v>145</v>
      </c>
      <c r="C16" s="5"/>
      <c r="D16" s="5"/>
      <c r="E16" s="5"/>
      <c r="F16" s="5"/>
      <c r="G16" s="5"/>
      <c r="H16" s="5"/>
    </row>
    <row r="17" spans="1:8" ht="52.05" customHeight="1">
      <c r="A17" s="1"/>
      <c r="B17" s="4" t="s">
        <v>146</v>
      </c>
      <c r="C17" s="5"/>
      <c r="D17" s="5"/>
      <c r="E17" s="5"/>
      <c r="F17" s="5"/>
      <c r="G17" s="5"/>
      <c r="H17" s="5"/>
    </row>
    <row r="18" spans="1:8" ht="52.05" customHeight="1">
      <c r="A18" s="1"/>
      <c r="B18" s="4" t="s">
        <v>147</v>
      </c>
      <c r="C18" s="5"/>
      <c r="D18" s="5"/>
      <c r="E18" s="5"/>
      <c r="F18" s="5"/>
      <c r="G18" s="5"/>
      <c r="H18" s="5"/>
    </row>
    <row r="19" spans="1:8" ht="14.4">
      <c r="A19" s="1"/>
      <c r="B19" s="1"/>
      <c r="C19" s="1"/>
      <c r="D19" s="1"/>
      <c r="E19" s="1"/>
      <c r="F19" s="1"/>
      <c r="G19" s="1"/>
      <c r="H19" s="1"/>
    </row>
    <row r="20" spans="1:8" ht="27" customHeight="1">
      <c r="A20" s="1"/>
      <c r="B20" s="10" t="s">
        <v>148</v>
      </c>
      <c r="C20" s="10"/>
      <c r="D20" s="10"/>
      <c r="E20" s="10"/>
      <c r="F20" s="10"/>
      <c r="G20" s="10"/>
      <c r="H20" s="10"/>
    </row>
    <row r="21" spans="1:8" ht="14.4">
      <c r="A21" s="1"/>
      <c r="B21" s="10"/>
      <c r="C21" s="10"/>
      <c r="D21" s="10"/>
      <c r="E21" s="10"/>
      <c r="F21" s="10"/>
      <c r="G21" s="10"/>
      <c r="H21" s="10"/>
    </row>
    <row r="22" spans="1:8" ht="14.4">
      <c r="A22" s="1"/>
      <c r="B22" s="1"/>
      <c r="C22" s="1"/>
      <c r="D22" s="1"/>
      <c r="E22" s="1"/>
      <c r="F22" s="1"/>
      <c r="G22" s="1"/>
      <c r="H22" s="1"/>
    </row>
    <row r="23" spans="1:8" ht="14.4">
      <c r="A23" s="1"/>
      <c r="B23" s="1"/>
      <c r="C23" s="1"/>
      <c r="D23" s="1"/>
      <c r="E23" s="1"/>
      <c r="F23" s="1"/>
      <c r="G23" s="1"/>
      <c r="H23" s="1"/>
    </row>
    <row r="24" spans="1:8" ht="14.4">
      <c r="A24" s="1"/>
      <c r="B24" s="1"/>
      <c r="C24" s="1"/>
      <c r="D24" s="1"/>
      <c r="E24" s="1"/>
      <c r="F24" s="1"/>
      <c r="G24" s="1"/>
      <c r="H24" s="1"/>
    </row>
    <row r="25" spans="1:8" ht="14.4">
      <c r="A25" s="1"/>
      <c r="B25" s="1"/>
      <c r="C25" s="1"/>
      <c r="D25" s="1"/>
      <c r="E25" s="1"/>
      <c r="F25" s="1"/>
      <c r="G25" s="1"/>
      <c r="H25" s="1"/>
    </row>
    <row r="26" spans="1:8" ht="14.4">
      <c r="A26" s="1"/>
      <c r="B26" s="1"/>
      <c r="C26" s="1"/>
      <c r="D26" s="1"/>
      <c r="E26" s="1"/>
      <c r="F26" s="1"/>
      <c r="G26" s="1"/>
      <c r="H26" s="1"/>
    </row>
    <row r="27" spans="1:8" ht="14.4">
      <c r="A27" s="1"/>
      <c r="B27" s="1"/>
      <c r="C27" s="1"/>
      <c r="D27" s="1"/>
      <c r="E27" s="1"/>
      <c r="F27" s="1"/>
      <c r="G27" s="1"/>
      <c r="H27" s="1"/>
    </row>
    <row r="28" spans="1:8" ht="14.4">
      <c r="A28" s="1"/>
      <c r="B28" s="1"/>
      <c r="C28" s="1"/>
      <c r="D28" s="1"/>
      <c r="E28" s="1"/>
      <c r="F28" s="1"/>
      <c r="G28" s="1"/>
      <c r="H28" s="1"/>
    </row>
    <row r="29" spans="1:8" ht="14.4">
      <c r="A29" s="1"/>
      <c r="B29" s="1"/>
      <c r="C29" s="1"/>
      <c r="D29" s="1"/>
      <c r="E29" s="1"/>
      <c r="F29" s="1"/>
      <c r="G29" s="1"/>
      <c r="H29" s="1"/>
    </row>
    <row r="30" spans="1:8" ht="14.4">
      <c r="A30" s="1"/>
      <c r="B30" s="1"/>
      <c r="C30" s="1"/>
      <c r="D30" s="1"/>
      <c r="E30" s="1"/>
      <c r="F30" s="1"/>
      <c r="G30" s="1"/>
      <c r="H30" s="1"/>
    </row>
    <row r="31" spans="1:8" ht="14.4">
      <c r="A31" s="1"/>
      <c r="B31" s="1"/>
      <c r="C31" s="1"/>
      <c r="D31" s="1"/>
      <c r="E31" s="1"/>
      <c r="F31" s="1"/>
      <c r="G31" s="1"/>
      <c r="H31" s="1"/>
    </row>
    <row r="32" spans="1:8" ht="14.4">
      <c r="A32" s="1"/>
      <c r="B32" s="1"/>
      <c r="C32" s="1"/>
      <c r="D32" s="1"/>
      <c r="E32" s="1"/>
      <c r="F32" s="1"/>
      <c r="G32" s="1"/>
      <c r="H32" s="1"/>
    </row>
    <row r="33" spans="1:8" ht="14.4">
      <c r="A33" s="1"/>
      <c r="B33" s="1"/>
      <c r="C33" s="1"/>
      <c r="D33" s="1"/>
      <c r="E33" s="1"/>
      <c r="F33" s="1"/>
      <c r="G33" s="1"/>
      <c r="H33" s="1"/>
    </row>
    <row r="34" spans="1:8" ht="14.4">
      <c r="A34" s="1"/>
      <c r="B34" s="1"/>
      <c r="C34" s="1"/>
      <c r="D34" s="1"/>
      <c r="E34" s="1"/>
      <c r="F34" s="1"/>
      <c r="G34" s="1"/>
      <c r="H34" s="1"/>
    </row>
    <row r="35" spans="1:8" ht="14.4">
      <c r="A35" s="1"/>
      <c r="B35" s="1"/>
      <c r="C35" s="1"/>
      <c r="D35" s="1"/>
      <c r="E35" s="1"/>
      <c r="F35" s="1"/>
      <c r="G35" s="1"/>
      <c r="H35" s="1"/>
    </row>
    <row r="36" spans="1:8" ht="14.4">
      <c r="A36" s="1"/>
      <c r="B36" s="1"/>
      <c r="C36" s="1"/>
      <c r="D36" s="1"/>
      <c r="E36" s="1"/>
      <c r="F36" s="1"/>
      <c r="G36" s="1"/>
      <c r="H36" s="1"/>
    </row>
    <row r="37" spans="1:8" ht="14.4">
      <c r="A37" s="1"/>
      <c r="B37" s="1"/>
      <c r="C37" s="1"/>
      <c r="D37" s="1"/>
      <c r="E37" s="1"/>
      <c r="F37" s="1"/>
      <c r="G37" s="1"/>
      <c r="H37" s="1"/>
    </row>
    <row r="38" spans="1:8" ht="14.4">
      <c r="A38" s="1"/>
      <c r="B38" s="1"/>
      <c r="C38" s="1"/>
      <c r="D38" s="1"/>
      <c r="E38" s="1"/>
      <c r="F38" s="1"/>
      <c r="G38" s="1"/>
      <c r="H38" s="1"/>
    </row>
    <row r="39" spans="1:8" ht="14.4">
      <c r="A39" s="1"/>
      <c r="B39" s="1"/>
      <c r="C39" s="1"/>
      <c r="D39" s="1"/>
      <c r="E39" s="1"/>
      <c r="F39" s="1"/>
      <c r="G39" s="1"/>
      <c r="H39" s="1"/>
    </row>
    <row r="40" spans="1:8" ht="14.4">
      <c r="A40" s="1"/>
      <c r="B40" s="1"/>
      <c r="C40" s="1"/>
      <c r="D40" s="1"/>
      <c r="E40" s="1"/>
      <c r="F40" s="1"/>
      <c r="G40" s="1"/>
      <c r="H40" s="1"/>
    </row>
    <row r="41" spans="1:8" ht="14.4">
      <c r="A41" s="1"/>
      <c r="B41" s="1"/>
      <c r="C41" s="1"/>
      <c r="D41" s="1"/>
      <c r="E41" s="1"/>
      <c r="F41" s="1"/>
      <c r="G41" s="1"/>
      <c r="H41" s="1"/>
    </row>
    <row r="42" spans="1:8" ht="14.4">
      <c r="A42" s="1"/>
      <c r="B42" s="1"/>
      <c r="C42" s="1"/>
      <c r="D42" s="1"/>
      <c r="E42" s="1"/>
      <c r="F42" s="1"/>
      <c r="G42" s="1"/>
      <c r="H42" s="1"/>
    </row>
    <row r="43" spans="1:8" ht="14.4">
      <c r="A43" s="1"/>
      <c r="B43" s="1"/>
      <c r="C43" s="1"/>
      <c r="D43" s="1"/>
      <c r="E43" s="1"/>
      <c r="F43" s="1"/>
      <c r="G43" s="1"/>
      <c r="H43" s="1"/>
    </row>
    <row r="44" spans="1:8" ht="14.4">
      <c r="A44" s="1"/>
      <c r="B44" s="1"/>
      <c r="C44" s="1"/>
      <c r="D44" s="1"/>
      <c r="E44" s="1"/>
      <c r="F44" s="1"/>
      <c r="G44" s="1"/>
      <c r="H44" s="1"/>
    </row>
    <row r="45" spans="1:8" ht="14.4">
      <c r="A45" s="1"/>
      <c r="B45" s="1"/>
      <c r="C45" s="1"/>
      <c r="D45" s="1"/>
      <c r="E45" s="1"/>
      <c r="F45" s="1"/>
      <c r="G45" s="1"/>
      <c r="H45" s="1"/>
    </row>
    <row r="46" spans="1:8" ht="14.4">
      <c r="A46" s="1"/>
      <c r="B46" s="1"/>
      <c r="C46" s="1"/>
      <c r="D46" s="1"/>
      <c r="E46" s="1"/>
      <c r="F46" s="1"/>
      <c r="G46" s="1"/>
      <c r="H46" s="1"/>
    </row>
    <row r="47" spans="1:8" ht="14.4">
      <c r="A47" s="1"/>
      <c r="B47" s="1"/>
      <c r="C47" s="1"/>
      <c r="D47" s="1"/>
      <c r="E47" s="1"/>
      <c r="F47" s="1"/>
      <c r="G47" s="1"/>
      <c r="H47" s="1"/>
    </row>
    <row r="48" spans="1:8" ht="14.4">
      <c r="A48" s="1"/>
      <c r="B48" s="1"/>
      <c r="C48" s="1"/>
      <c r="D48" s="1"/>
      <c r="E48" s="1"/>
      <c r="F48" s="1"/>
      <c r="G48" s="1"/>
      <c r="H48" s="1"/>
    </row>
    <row r="49" spans="1:8" ht="14.4">
      <c r="A49" s="1"/>
      <c r="B49" s="1"/>
      <c r="C49" s="1"/>
      <c r="D49" s="1"/>
      <c r="E49" s="1"/>
      <c r="F49" s="1"/>
      <c r="G49" s="1"/>
      <c r="H49" s="1"/>
    </row>
    <row r="50" spans="1:8" ht="14.4">
      <c r="A50" s="1"/>
      <c r="B50" s="1"/>
      <c r="C50" s="1"/>
      <c r="D50" s="1"/>
      <c r="E50" s="1"/>
      <c r="F50" s="1"/>
      <c r="G50" s="1"/>
      <c r="H50" s="1"/>
    </row>
    <row r="51" spans="1:8" ht="14.4">
      <c r="A51" s="1"/>
      <c r="B51" s="1"/>
      <c r="C51" s="1"/>
      <c r="D51" s="1"/>
      <c r="E51" s="1"/>
      <c r="F51" s="1"/>
      <c r="G51" s="1"/>
      <c r="H51" s="1"/>
    </row>
    <row r="52" spans="1:8" ht="14.4">
      <c r="A52" s="1"/>
      <c r="B52" s="1"/>
      <c r="C52" s="1"/>
      <c r="D52" s="1"/>
      <c r="E52" s="1"/>
      <c r="F52" s="1"/>
      <c r="G52" s="1"/>
      <c r="H52" s="1"/>
    </row>
    <row r="53" spans="1:8" ht="14.4">
      <c r="A53" s="1"/>
      <c r="B53" s="1"/>
      <c r="C53" s="1"/>
      <c r="D53" s="1"/>
      <c r="E53" s="1"/>
      <c r="F53" s="1"/>
      <c r="G53" s="1"/>
      <c r="H53" s="1"/>
    </row>
  </sheetData>
  <mergeCells count="4">
    <mergeCell ref="B2:H3"/>
    <mergeCell ref="B4:H5"/>
    <mergeCell ref="B6:H7"/>
    <mergeCell ref="B20:H21"/>
  </mergeCells>
  <conditionalFormatting sqref="C9:C18">
    <cfRule type="expression" dxfId="10" priority="2">
      <formula>AND($C9&lt;&gt;"",OR(NOT(ISTEXT($C9)),LEN(TRIM($C9))=0))</formula>
    </cfRule>
  </conditionalFormatting>
  <conditionalFormatting sqref="D9:D18">
    <cfRule type="expression" dxfId="9" priority="1">
      <formula>AND($C9&lt;&gt;"",OR($D9="",COUNTIFS($C$9:$C$18,$C9,$D$9:$D$18,$D9,$E$9:$E$18,$E9)&gt;1))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3"/>
  <sheetViews>
    <sheetView workbookViewId="0">
      <pane xSplit="3" ySplit="8" topLeftCell="D9" activePane="bottomRight" state="frozen"/>
      <selection pane="topRight"/>
      <selection pane="bottomLeft"/>
      <selection pane="bottomRight" activeCell="C16" sqref="C16"/>
    </sheetView>
  </sheetViews>
  <sheetFormatPr baseColWidth="10" defaultColWidth="8.796875" defaultRowHeight="13.8"/>
  <cols>
    <col min="1" max="1" width="3" customWidth="1"/>
    <col min="2" max="2" width="11" customWidth="1"/>
    <col min="3" max="3" width="30" customWidth="1"/>
    <col min="4" max="4" width="18" customWidth="1"/>
    <col min="5" max="6" width="19" customWidth="1"/>
    <col min="7" max="7" width="18" customWidth="1"/>
    <col min="8" max="8" width="51" customWidth="1"/>
    <col min="9" max="10" width="18" customWidth="1"/>
  </cols>
  <sheetData>
    <row r="1" spans="1:10" ht="14.4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05" customHeight="1">
      <c r="A2" s="2"/>
      <c r="B2" s="8" t="s">
        <v>149</v>
      </c>
      <c r="C2" s="8"/>
      <c r="D2" s="8"/>
      <c r="E2" s="8"/>
      <c r="F2" s="8"/>
      <c r="G2" s="8"/>
      <c r="H2" s="8"/>
      <c r="I2" s="8"/>
      <c r="J2" s="8"/>
    </row>
    <row r="3" spans="1:10" ht="14.4">
      <c r="A3" s="1"/>
      <c r="B3" s="8"/>
      <c r="C3" s="8"/>
      <c r="D3" s="8"/>
      <c r="E3" s="8"/>
      <c r="F3" s="8"/>
      <c r="G3" s="8"/>
      <c r="H3" s="8"/>
      <c r="I3" s="8"/>
      <c r="J3" s="8"/>
    </row>
    <row r="4" spans="1:10" ht="24" customHeight="1">
      <c r="A4" s="1"/>
      <c r="B4" s="9" t="s">
        <v>150</v>
      </c>
      <c r="C4" s="9"/>
      <c r="D4" s="9"/>
      <c r="E4" s="9"/>
      <c r="F4" s="9"/>
      <c r="G4" s="9"/>
      <c r="H4" s="9"/>
      <c r="I4" s="9"/>
      <c r="J4" s="9"/>
    </row>
    <row r="5" spans="1:10" ht="14.4">
      <c r="A5" s="1"/>
      <c r="B5" s="9"/>
      <c r="C5" s="9"/>
      <c r="D5" s="9"/>
      <c r="E5" s="9"/>
      <c r="F5" s="9"/>
      <c r="G5" s="9"/>
      <c r="H5" s="9"/>
      <c r="I5" s="9"/>
      <c r="J5" s="9"/>
    </row>
    <row r="6" spans="1:10" ht="25.95" customHeight="1">
      <c r="A6" s="1"/>
      <c r="B6" s="11" t="s">
        <v>151</v>
      </c>
      <c r="C6" s="11"/>
      <c r="D6" s="11"/>
      <c r="E6" s="11"/>
      <c r="F6" s="11"/>
      <c r="G6" s="11"/>
      <c r="H6" s="11"/>
      <c r="I6" s="11"/>
      <c r="J6" s="11"/>
    </row>
    <row r="7" spans="1:10" ht="14.4">
      <c r="A7" s="1"/>
      <c r="B7" s="11"/>
      <c r="C7" s="11"/>
      <c r="D7" s="11"/>
      <c r="E7" s="11"/>
      <c r="F7" s="11"/>
      <c r="G7" s="11"/>
      <c r="H7" s="11"/>
      <c r="I7" s="11"/>
      <c r="J7" s="11"/>
    </row>
    <row r="8" spans="1:10" ht="39" customHeight="1">
      <c r="A8" s="1"/>
      <c r="B8" s="3" t="s">
        <v>116</v>
      </c>
      <c r="C8" s="3" t="s">
        <v>152</v>
      </c>
      <c r="D8" s="3" t="s">
        <v>153</v>
      </c>
      <c r="E8" s="3" t="s">
        <v>154</v>
      </c>
      <c r="F8" s="3" t="s">
        <v>155</v>
      </c>
      <c r="G8" s="3" t="s">
        <v>156</v>
      </c>
      <c r="H8" s="3" t="s">
        <v>157</v>
      </c>
      <c r="I8" s="3" t="s">
        <v>158</v>
      </c>
      <c r="J8" s="3" t="s">
        <v>159</v>
      </c>
    </row>
    <row r="9" spans="1:10" ht="52.05" customHeight="1">
      <c r="A9" s="1"/>
      <c r="B9" s="4" t="str">
        <f>'03_Unidades'!B9</f>
        <v>U01</v>
      </c>
      <c r="C9" s="4" t="str">
        <f>IF('03_Unidades'!C9="","",'03_Unidades'!C9)</f>
        <v>Snacks funcionales</v>
      </c>
      <c r="D9" s="5" t="s">
        <v>160</v>
      </c>
      <c r="E9" s="5" t="s">
        <v>161</v>
      </c>
      <c r="F9" s="5" t="s">
        <v>162</v>
      </c>
      <c r="G9" s="5" t="s">
        <v>51</v>
      </c>
      <c r="H9" s="5" t="s">
        <v>163</v>
      </c>
      <c r="I9" s="7">
        <v>46305</v>
      </c>
      <c r="J9" s="4" t="str">
        <f>IF(C9="","",IF(OR(OR(NOT(ISTEXT('03_Unidades'!C9)),LEN(TRIM('03_Unidades'!C9))=0,NOT(ISTEXT('03_Unidades'!D9)),LEN(TRIM('03_Unidades'!D9))=0,COUNTIFS('03_Unidades'!$C$9:$C$18,C9,'03_Unidades'!$D$9:$D$18,'03_Unidades'!D9,'03_Unidades'!$E$9:$E$18,'03_Unidades'!E9)&gt;1),NOT(OR(D9="Emergente",D9="Aumenta",D9="Estable",D9="Disminuye")),NOT(OR(E9="Pocos / inciertos",E9="Entran",E9="Consolidados",E9="Salen")),NOT(OR(F9="En prueba",F9="Se expande",F9="Estandarizada",F9="Se sustituye")),COUNTIF('06_Matriz ADL'!$B$25:$E$25,G9)&lt;&gt;1,NOT(ISTEXT(H9)),LEN(TRIM(H9))&lt;8),"INCOMPLETO","LISTO"))</f>
        <v>LISTO</v>
      </c>
    </row>
    <row r="10" spans="1:10" ht="52.05" customHeight="1">
      <c r="A10" s="1"/>
      <c r="B10" s="4" t="str">
        <f>'03_Unidades'!B10</f>
        <v>U02</v>
      </c>
      <c r="C10" s="4" t="str">
        <f>IF('03_Unidades'!C10="","",'03_Unidades'!C10)</f>
        <v>Alimentos tradicionales empacados</v>
      </c>
      <c r="D10" s="5" t="s">
        <v>164</v>
      </c>
      <c r="E10" s="5" t="s">
        <v>165</v>
      </c>
      <c r="F10" s="5" t="s">
        <v>166</v>
      </c>
      <c r="G10" s="5" t="s">
        <v>53</v>
      </c>
      <c r="H10" s="5" t="s">
        <v>167</v>
      </c>
      <c r="I10" s="7">
        <v>46305</v>
      </c>
      <c r="J10" s="4" t="str">
        <f>IF(C10="","",IF(OR(OR(NOT(ISTEXT('03_Unidades'!C10)),LEN(TRIM('03_Unidades'!C10))=0,NOT(ISTEXT('03_Unidades'!D10)),LEN(TRIM('03_Unidades'!D10))=0,COUNTIFS('03_Unidades'!$C$9:$C$18,C10,'03_Unidades'!$D$9:$D$18,'03_Unidades'!D10,'03_Unidades'!$E$9:$E$18,'03_Unidades'!E10)&gt;1),NOT(OR(D10="Emergente",D10="Aumenta",D10="Estable",D10="Disminuye")),NOT(OR(E10="Pocos / inciertos",E10="Entran",E10="Consolidados",E10="Salen")),NOT(OR(F10="En prueba",F10="Se expande",F10="Estandarizada",F10="Se sustituye")),COUNTIF('06_Matriz ADL'!$B$25:$E$25,G10)&lt;&gt;1,NOT(ISTEXT(H10)),LEN(TRIM(H10))&lt;8),"INCOMPLETO","LISTO"))</f>
        <v>LISTO</v>
      </c>
    </row>
    <row r="11" spans="1:10" ht="52.05" customHeight="1">
      <c r="A11" s="1"/>
      <c r="B11" s="4" t="str">
        <f>'03_Unidades'!B11</f>
        <v>U03</v>
      </c>
      <c r="C11" s="4" t="str">
        <f>IF('03_Unidades'!C11="","",'03_Unidades'!C11)</f>
        <v>Mezclas tradicionales para bebidas</v>
      </c>
      <c r="D11" s="5" t="s">
        <v>168</v>
      </c>
      <c r="E11" s="5" t="s">
        <v>169</v>
      </c>
      <c r="F11" s="5" t="s">
        <v>170</v>
      </c>
      <c r="G11" s="5" t="s">
        <v>55</v>
      </c>
      <c r="H11" s="5" t="s">
        <v>171</v>
      </c>
      <c r="I11" s="7">
        <v>46305</v>
      </c>
      <c r="J11" s="4" t="str">
        <f>IF(C11="","",IF(OR(OR(NOT(ISTEXT('03_Unidades'!C11)),LEN(TRIM('03_Unidades'!C11))=0,NOT(ISTEXT('03_Unidades'!D11)),LEN(TRIM('03_Unidades'!D11))=0,COUNTIFS('03_Unidades'!$C$9:$C$18,C11,'03_Unidades'!$D$9:$D$18,'03_Unidades'!D11,'03_Unidades'!$E$9:$E$18,'03_Unidades'!E11)&gt;1),NOT(OR(D11="Emergente",D11="Aumenta",D11="Estable",D11="Disminuye")),NOT(OR(E11="Pocos / inciertos",E11="Entran",E11="Consolidados",E11="Salen")),NOT(OR(F11="En prueba",F11="Se expande",F11="Estandarizada",F11="Se sustituye")),COUNTIF('06_Matriz ADL'!$B$25:$E$25,G11)&lt;&gt;1,NOT(ISTEXT(H11)),LEN(TRIM(H11))&lt;8),"INCOMPLETO","LISTO"))</f>
        <v>LISTO</v>
      </c>
    </row>
    <row r="12" spans="1:10" ht="52.05" customHeight="1">
      <c r="A12" s="1"/>
      <c r="B12" s="4" t="str">
        <f>'03_Unidades'!B12</f>
        <v>U04</v>
      </c>
      <c r="C12" s="4" t="str">
        <f>IF('03_Unidades'!C12="","",'03_Unidades'!C12)</f>
        <v/>
      </c>
      <c r="D12" s="5"/>
      <c r="E12" s="5"/>
      <c r="F12" s="5"/>
      <c r="G12" s="5"/>
      <c r="H12" s="5"/>
      <c r="I12" s="7"/>
      <c r="J12" s="4" t="str">
        <f>IF(C12="","",IF(OR(OR(NOT(ISTEXT('03_Unidades'!C12)),LEN(TRIM('03_Unidades'!C12))=0,NOT(ISTEXT('03_Unidades'!D12)),LEN(TRIM('03_Unidades'!D12))=0,COUNTIFS('03_Unidades'!$C$9:$C$18,C12,'03_Unidades'!$D$9:$D$18,'03_Unidades'!D12,'03_Unidades'!$E$9:$E$18,'03_Unidades'!E12)&gt;1),NOT(OR(D12="Emergente",D12="Aumenta",D12="Estable",D12="Disminuye")),NOT(OR(E12="Pocos / inciertos",E12="Entran",E12="Consolidados",E12="Salen")),NOT(OR(F12="En prueba",F12="Se expande",F12="Estandarizada",F12="Se sustituye")),COUNTIF('06_Matriz ADL'!$B$25:$E$25,G12)&lt;&gt;1,NOT(ISTEXT(H12)),LEN(TRIM(H12))&lt;8),"INCOMPLETO","LISTO"))</f>
        <v/>
      </c>
    </row>
    <row r="13" spans="1:10" ht="52.05" customHeight="1">
      <c r="A13" s="1"/>
      <c r="B13" s="4" t="str">
        <f>'03_Unidades'!B13</f>
        <v>U05</v>
      </c>
      <c r="C13" s="4" t="str">
        <f>IF('03_Unidades'!C13="","",'03_Unidades'!C13)</f>
        <v/>
      </c>
      <c r="D13" s="5"/>
      <c r="E13" s="5"/>
      <c r="F13" s="5"/>
      <c r="G13" s="5"/>
      <c r="H13" s="5"/>
      <c r="I13" s="7"/>
      <c r="J13" s="4" t="str">
        <f>IF(C13="","",IF(OR(OR(NOT(ISTEXT('03_Unidades'!C13)),LEN(TRIM('03_Unidades'!C13))=0,NOT(ISTEXT('03_Unidades'!D13)),LEN(TRIM('03_Unidades'!D13))=0,COUNTIFS('03_Unidades'!$C$9:$C$18,C13,'03_Unidades'!$D$9:$D$18,'03_Unidades'!D13,'03_Unidades'!$E$9:$E$18,'03_Unidades'!E13)&gt;1),NOT(OR(D13="Emergente",D13="Aumenta",D13="Estable",D13="Disminuye")),NOT(OR(E13="Pocos / inciertos",E13="Entran",E13="Consolidados",E13="Salen")),NOT(OR(F13="En prueba",F13="Se expande",F13="Estandarizada",F13="Se sustituye")),COUNTIF('06_Matriz ADL'!$B$25:$E$25,G13)&lt;&gt;1,NOT(ISTEXT(H13)),LEN(TRIM(H13))&lt;8),"INCOMPLETO","LISTO"))</f>
        <v/>
      </c>
    </row>
    <row r="14" spans="1:10" ht="52.05" customHeight="1">
      <c r="A14" s="1"/>
      <c r="B14" s="4" t="str">
        <f>'03_Unidades'!B14</f>
        <v>U06</v>
      </c>
      <c r="C14" s="4" t="str">
        <f>IF('03_Unidades'!C14="","",'03_Unidades'!C14)</f>
        <v/>
      </c>
      <c r="D14" s="5"/>
      <c r="E14" s="5"/>
      <c r="F14" s="5"/>
      <c r="G14" s="5"/>
      <c r="H14" s="5"/>
      <c r="I14" s="7"/>
      <c r="J14" s="4" t="str">
        <f>IF(C14="","",IF(OR(OR(NOT(ISTEXT('03_Unidades'!C14)),LEN(TRIM('03_Unidades'!C14))=0,NOT(ISTEXT('03_Unidades'!D14)),LEN(TRIM('03_Unidades'!D14))=0,COUNTIFS('03_Unidades'!$C$9:$C$18,C14,'03_Unidades'!$D$9:$D$18,'03_Unidades'!D14,'03_Unidades'!$E$9:$E$18,'03_Unidades'!E14)&gt;1),NOT(OR(D14="Emergente",D14="Aumenta",D14="Estable",D14="Disminuye")),NOT(OR(E14="Pocos / inciertos",E14="Entran",E14="Consolidados",E14="Salen")),NOT(OR(F14="En prueba",F14="Se expande",F14="Estandarizada",F14="Se sustituye")),COUNTIF('06_Matriz ADL'!$B$25:$E$25,G14)&lt;&gt;1,NOT(ISTEXT(H14)),LEN(TRIM(H14))&lt;8),"INCOMPLETO","LISTO"))</f>
        <v/>
      </c>
    </row>
    <row r="15" spans="1:10" ht="52.05" customHeight="1">
      <c r="A15" s="1"/>
      <c r="B15" s="4" t="str">
        <f>'03_Unidades'!B15</f>
        <v>U07</v>
      </c>
      <c r="C15" s="4" t="str">
        <f>IF('03_Unidades'!C15="","",'03_Unidades'!C15)</f>
        <v/>
      </c>
      <c r="D15" s="5"/>
      <c r="E15" s="5"/>
      <c r="F15" s="5"/>
      <c r="G15" s="5"/>
      <c r="H15" s="5"/>
      <c r="I15" s="7"/>
      <c r="J15" s="4" t="str">
        <f>IF(C15="","",IF(OR(OR(NOT(ISTEXT('03_Unidades'!C15)),LEN(TRIM('03_Unidades'!C15))=0,NOT(ISTEXT('03_Unidades'!D15)),LEN(TRIM('03_Unidades'!D15))=0,COUNTIFS('03_Unidades'!$C$9:$C$18,C15,'03_Unidades'!$D$9:$D$18,'03_Unidades'!D15,'03_Unidades'!$E$9:$E$18,'03_Unidades'!E15)&gt;1),NOT(OR(D15="Emergente",D15="Aumenta",D15="Estable",D15="Disminuye")),NOT(OR(E15="Pocos / inciertos",E15="Entran",E15="Consolidados",E15="Salen")),NOT(OR(F15="En prueba",F15="Se expande",F15="Estandarizada",F15="Se sustituye")),COUNTIF('06_Matriz ADL'!$B$25:$E$25,G15)&lt;&gt;1,NOT(ISTEXT(H15)),LEN(TRIM(H15))&lt;8),"INCOMPLETO","LISTO"))</f>
        <v/>
      </c>
    </row>
    <row r="16" spans="1:10" ht="52.05" customHeight="1">
      <c r="A16" s="1"/>
      <c r="B16" s="4" t="str">
        <f>'03_Unidades'!B16</f>
        <v>U08</v>
      </c>
      <c r="C16" s="4" t="str">
        <f>IF('03_Unidades'!C16="","",'03_Unidades'!C16)</f>
        <v/>
      </c>
      <c r="D16" s="5"/>
      <c r="E16" s="5"/>
      <c r="F16" s="5"/>
      <c r="G16" s="5"/>
      <c r="H16" s="5"/>
      <c r="I16" s="7"/>
      <c r="J16" s="4" t="str">
        <f>IF(C16="","",IF(OR(OR(NOT(ISTEXT('03_Unidades'!C16)),LEN(TRIM('03_Unidades'!C16))=0,NOT(ISTEXT('03_Unidades'!D16)),LEN(TRIM('03_Unidades'!D16))=0,COUNTIFS('03_Unidades'!$C$9:$C$18,C16,'03_Unidades'!$D$9:$D$18,'03_Unidades'!D16,'03_Unidades'!$E$9:$E$18,'03_Unidades'!E16)&gt;1),NOT(OR(D16="Emergente",D16="Aumenta",D16="Estable",D16="Disminuye")),NOT(OR(E16="Pocos / inciertos",E16="Entran",E16="Consolidados",E16="Salen")),NOT(OR(F16="En prueba",F16="Se expande",F16="Estandarizada",F16="Se sustituye")),COUNTIF('06_Matriz ADL'!$B$25:$E$25,G16)&lt;&gt;1,NOT(ISTEXT(H16)),LEN(TRIM(H16))&lt;8),"INCOMPLETO","LISTO"))</f>
        <v/>
      </c>
    </row>
    <row r="17" spans="1:10" ht="52.05" customHeight="1">
      <c r="A17" s="1"/>
      <c r="B17" s="4" t="str">
        <f>'03_Unidades'!B17</f>
        <v>U09</v>
      </c>
      <c r="C17" s="4" t="str">
        <f>IF('03_Unidades'!C17="","",'03_Unidades'!C17)</f>
        <v/>
      </c>
      <c r="D17" s="5"/>
      <c r="E17" s="5"/>
      <c r="F17" s="5"/>
      <c r="G17" s="5"/>
      <c r="H17" s="5"/>
      <c r="I17" s="7"/>
      <c r="J17" s="4" t="str">
        <f>IF(C17="","",IF(OR(OR(NOT(ISTEXT('03_Unidades'!C17)),LEN(TRIM('03_Unidades'!C17))=0,NOT(ISTEXT('03_Unidades'!D17)),LEN(TRIM('03_Unidades'!D17))=0,COUNTIFS('03_Unidades'!$C$9:$C$18,C17,'03_Unidades'!$D$9:$D$18,'03_Unidades'!D17,'03_Unidades'!$E$9:$E$18,'03_Unidades'!E17)&gt;1),NOT(OR(D17="Emergente",D17="Aumenta",D17="Estable",D17="Disminuye")),NOT(OR(E17="Pocos / inciertos",E17="Entran",E17="Consolidados",E17="Salen")),NOT(OR(F17="En prueba",F17="Se expande",F17="Estandarizada",F17="Se sustituye")),COUNTIF('06_Matriz ADL'!$B$25:$E$25,G17)&lt;&gt;1,NOT(ISTEXT(H17)),LEN(TRIM(H17))&lt;8),"INCOMPLETO","LISTO"))</f>
        <v/>
      </c>
    </row>
    <row r="18" spans="1:10" ht="52.05" customHeight="1">
      <c r="A18" s="1"/>
      <c r="B18" s="4" t="str">
        <f>'03_Unidades'!B18</f>
        <v>U10</v>
      </c>
      <c r="C18" s="4" t="str">
        <f>IF('03_Unidades'!C18="","",'03_Unidades'!C18)</f>
        <v/>
      </c>
      <c r="D18" s="5"/>
      <c r="E18" s="5"/>
      <c r="F18" s="5"/>
      <c r="G18" s="5"/>
      <c r="H18" s="5"/>
      <c r="I18" s="7"/>
      <c r="J18" s="4" t="str">
        <f>IF(C18="","",IF(OR(OR(NOT(ISTEXT('03_Unidades'!C18)),LEN(TRIM('03_Unidades'!C18))=0,NOT(ISTEXT('03_Unidades'!D18)),LEN(TRIM('03_Unidades'!D18))=0,COUNTIFS('03_Unidades'!$C$9:$C$18,C18,'03_Unidades'!$D$9:$D$18,'03_Unidades'!D18,'03_Unidades'!$E$9:$E$18,'03_Unidades'!E18)&gt;1),NOT(OR(D18="Emergente",D18="Aumenta",D18="Estable",D18="Disminuye")),NOT(OR(E18="Pocos / inciertos",E18="Entran",E18="Consolidados",E18="Salen")),NOT(OR(F18="En prueba",F18="Se expande",F18="Estandarizada",F18="Se sustituye")),COUNTIF('06_Matriz ADL'!$B$25:$E$25,G18)&lt;&gt;1,NOT(ISTEXT(H18)),LEN(TRIM(H18))&lt;8),"INCOMPLETO","LISTO"))</f>
        <v/>
      </c>
    </row>
    <row r="19" spans="1:10" ht="14.4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7" customHeight="1">
      <c r="A20" s="1"/>
      <c r="B20" s="10" t="s">
        <v>172</v>
      </c>
      <c r="C20" s="10"/>
      <c r="D20" s="10"/>
      <c r="E20" s="10"/>
      <c r="F20" s="10"/>
      <c r="G20" s="10"/>
      <c r="H20" s="10"/>
      <c r="I20" s="10"/>
      <c r="J20" s="10"/>
    </row>
    <row r="21" spans="1:10" ht="14.4">
      <c r="A21" s="1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4.4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4.4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4.4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4.4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4.4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4.4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4.4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4.4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4.4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4.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4.4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4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4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4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4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4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4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4.4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4.4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4.4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4.4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4.4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4.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4.4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4.4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4.4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4.4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4.4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4.4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4.4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4.4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4.4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mergeCells count="4">
    <mergeCell ref="B2:J3"/>
    <mergeCell ref="B4:J5"/>
    <mergeCell ref="B6:J7"/>
    <mergeCell ref="B20:J21"/>
  </mergeCells>
  <conditionalFormatting sqref="J9:J18">
    <cfRule type="expression" dxfId="8" priority="1">
      <formula>J9="LISTO"</formula>
    </cfRule>
    <cfRule type="expression" dxfId="7" priority="2">
      <formula>J9="INCOMPLETO"</formula>
    </cfRule>
  </conditionalFormatting>
  <dataValidations count="4">
    <dataValidation type="list" allowBlank="1" showErrorMessage="1" errorTitle="Seleccione una opción" error="Utilice el menú desplegable de esta celda." sqref="D9:D18" xr:uid="{00000000-0002-0000-0300-000000000000}">
      <formula1>"Emergente,Aumenta,Estable,Disminuye"</formula1>
    </dataValidation>
    <dataValidation type="list" allowBlank="1" showErrorMessage="1" errorTitle="Seleccione una opción" error="Utilice el menú desplegable de esta celda." sqref="E9:E18" xr:uid="{00000000-0002-0000-0300-000001000000}">
      <formula1>"Pocos / inciertos,Entran,Consolidados,Salen"</formula1>
    </dataValidation>
    <dataValidation type="list" allowBlank="1" showErrorMessage="1" errorTitle="Seleccione una opción" error="Utilice el menú desplegable de esta celda." sqref="F9:F18" xr:uid="{00000000-0002-0000-0300-000002000000}">
      <formula1>"En prueba,Se expande,Estandarizada,Se sustituye"</formula1>
    </dataValidation>
    <dataValidation type="list" allowBlank="1" showErrorMessage="1" errorTitle="Seleccione una opción" error="Utilice el menú desplegable de esta celda." sqref="G9:G18" xr:uid="{00000000-0002-0000-0300-000003000000}">
      <formula1>"Embrionaria,Crecimiento,Madurez,Envejecimiento"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workbookViewId="0">
      <pane xSplit="3" ySplit="8" topLeftCell="D9" activePane="bottomRight" state="frozen"/>
      <selection pane="topRight"/>
      <selection pane="bottomLeft"/>
      <selection pane="bottomRight" activeCell="F16" sqref="F16"/>
    </sheetView>
  </sheetViews>
  <sheetFormatPr baseColWidth="10" defaultColWidth="8.796875" defaultRowHeight="13.8"/>
  <cols>
    <col min="1" max="1" width="3" customWidth="1"/>
    <col min="2" max="2" width="11" customWidth="1"/>
    <col min="3" max="3" width="30" customWidth="1"/>
    <col min="4" max="5" width="16" customWidth="1"/>
    <col min="6" max="7" width="17" customWidth="1"/>
    <col min="8" max="8" width="18" customWidth="1"/>
    <col min="9" max="9" width="19" customWidth="1"/>
    <col min="10" max="10" width="55" customWidth="1"/>
    <col min="11" max="11" width="17" customWidth="1"/>
  </cols>
  <sheetData>
    <row r="1" spans="1:11" ht="14.4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8.05" customHeight="1">
      <c r="A2" s="2"/>
      <c r="B2" s="8" t="s">
        <v>173</v>
      </c>
      <c r="C2" s="8"/>
      <c r="D2" s="8"/>
      <c r="E2" s="8"/>
      <c r="F2" s="8"/>
      <c r="G2" s="8"/>
      <c r="H2" s="8"/>
      <c r="I2" s="8"/>
      <c r="J2" s="8"/>
      <c r="K2" s="8"/>
    </row>
    <row r="3" spans="1:11" ht="14.4">
      <c r="A3" s="1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24" customHeight="1">
      <c r="A4" s="1"/>
      <c r="B4" s="9" t="s">
        <v>174</v>
      </c>
      <c r="C4" s="9"/>
      <c r="D4" s="9"/>
      <c r="E4" s="9"/>
      <c r="F4" s="9"/>
      <c r="G4" s="9"/>
      <c r="H4" s="9"/>
      <c r="I4" s="9"/>
      <c r="J4" s="9"/>
      <c r="K4" s="9"/>
    </row>
    <row r="5" spans="1:11" ht="14.4">
      <c r="A5" s="1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25.05" customHeight="1">
      <c r="A6" s="1"/>
      <c r="B6" s="11" t="s">
        <v>175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14.4">
      <c r="A7" s="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39" customHeight="1">
      <c r="A8" s="1"/>
      <c r="B8" s="3" t="s">
        <v>116</v>
      </c>
      <c r="C8" s="3" t="s">
        <v>152</v>
      </c>
      <c r="D8" s="3" t="s">
        <v>176</v>
      </c>
      <c r="E8" s="3" t="s">
        <v>81</v>
      </c>
      <c r="F8" s="3" t="s">
        <v>83</v>
      </c>
      <c r="G8" s="3" t="s">
        <v>177</v>
      </c>
      <c r="H8" s="3" t="s">
        <v>178</v>
      </c>
      <c r="I8" s="3" t="s">
        <v>179</v>
      </c>
      <c r="J8" s="3" t="s">
        <v>180</v>
      </c>
      <c r="K8" s="3" t="s">
        <v>159</v>
      </c>
    </row>
    <row r="9" spans="1:11" ht="52.05" customHeight="1">
      <c r="A9" s="1"/>
      <c r="B9" s="4" t="str">
        <f>'03_Unidades'!B9</f>
        <v>U01</v>
      </c>
      <c r="C9" s="4" t="str">
        <f>IF('03_Unidades'!C9="","",'03_Unidades'!C9)</f>
        <v>Snacks funcionales</v>
      </c>
      <c r="D9" s="5">
        <v>3</v>
      </c>
      <c r="E9" s="5">
        <v>3</v>
      </c>
      <c r="F9" s="5">
        <v>4</v>
      </c>
      <c r="G9" s="5">
        <v>4</v>
      </c>
      <c r="H9" s="6">
        <f>IF(OR(C9="",NOT(ISTEXT('03_Unidades'!D9)),LEN(TRIM('03_Unidades'!D9))=0,COUNTIFS('03_Unidades'!$C$9:$C$18,C9,'03_Unidades'!$D$9:$D$18,'03_Unidades'!D9,'03_Unidades'!$E$9:$E$18,'03_Unidades'!E9)&gt;1),"",IF(COUNT(D9:G9)&lt;&gt;4,"",IF(AND(ISNUMBER(D9),ISNUMBER(E9),ISNUMBER(F9),ISNUMBER(G9),MIN(D9:G9)&gt;=1,MAX(D9:G9)&lt;=5,INT(D9)=D9,INT(E9)=E9,INT(F9)=F9,INT(G9)=G9),ROUND(AVERAGE(D9:G9),2),"")))</f>
        <v>3.5</v>
      </c>
      <c r="I9" s="5" t="s">
        <v>73</v>
      </c>
      <c r="J9" s="5" t="s">
        <v>181</v>
      </c>
      <c r="K9" s="4" t="str">
        <f>IF(C9="","",IF(OR(NOT(ISTEXT('03_Unidades'!C9)),LEN(TRIM('03_Unidades'!C9))=0,NOT(ISTEXT('03_Unidades'!D9)),LEN(TRIM('03_Unidades'!D9))=0,COUNTIFS('03_Unidades'!$C$9:$C$18,C9,'03_Unidades'!$D$9:$D$18,'03_Unidades'!D9,'03_Unidades'!$E$9:$E$18,'03_Unidades'!E9)&gt;1,H9="",COUNTIF('06_Matriz ADL'!$A$26:$A$30,I9)&lt;&gt;1,NOT(ISTEXT(J9)),LEN(TRIM(J9))&lt;8),"INCOMPLETO","LISTO"))</f>
        <v>LISTO</v>
      </c>
    </row>
    <row r="10" spans="1:11" ht="52.05" customHeight="1">
      <c r="A10" s="1"/>
      <c r="B10" s="4" t="str">
        <f>'03_Unidades'!B10</f>
        <v>U02</v>
      </c>
      <c r="C10" s="4" t="str">
        <f>IF('03_Unidades'!C10="","",'03_Unidades'!C10)</f>
        <v>Alimentos tradicionales empacados</v>
      </c>
      <c r="D10" s="5">
        <v>4</v>
      </c>
      <c r="E10" s="5">
        <v>4</v>
      </c>
      <c r="F10" s="5">
        <v>4</v>
      </c>
      <c r="G10" s="5">
        <v>4</v>
      </c>
      <c r="H10" s="6">
        <f>IF(OR(C10="",NOT(ISTEXT('03_Unidades'!D10)),LEN(TRIM('03_Unidades'!D10))=0,COUNTIFS('03_Unidades'!$C$9:$C$18,C10,'03_Unidades'!$D$9:$D$18,'03_Unidades'!D10,'03_Unidades'!$E$9:$E$18,'03_Unidades'!E10)&gt;1),"",IF(COUNT(D10:G10)&lt;&gt;4,"",IF(AND(ISNUMBER(D10),ISNUMBER(E10),ISNUMBER(F10),ISNUMBER(G10),MIN(D10:G10)&gt;=1,MAX(D10:G10)&lt;=5,INT(D10)=D10,INT(E10)=E10,INT(F10)=F10,INT(G10)=G10),ROUND(AVERAGE(D10:G10),2),"")))</f>
        <v>4</v>
      </c>
      <c r="I10" s="5" t="s">
        <v>71</v>
      </c>
      <c r="J10" s="5" t="s">
        <v>182</v>
      </c>
      <c r="K10" s="4" t="str">
        <f>IF(C10="","",IF(OR(NOT(ISTEXT('03_Unidades'!C10)),LEN(TRIM('03_Unidades'!C10))=0,NOT(ISTEXT('03_Unidades'!D10)),LEN(TRIM('03_Unidades'!D10))=0,COUNTIFS('03_Unidades'!$C$9:$C$18,C10,'03_Unidades'!$D$9:$D$18,'03_Unidades'!D10,'03_Unidades'!$E$9:$E$18,'03_Unidades'!E10)&gt;1,H10="",COUNTIF('06_Matriz ADL'!$A$26:$A$30,I10)&lt;&gt;1,NOT(ISTEXT(J10)),LEN(TRIM(J10))&lt;8),"INCOMPLETO","LISTO"))</f>
        <v>LISTO</v>
      </c>
    </row>
    <row r="11" spans="1:11" ht="52.05" customHeight="1">
      <c r="A11" s="1"/>
      <c r="B11" s="4" t="str">
        <f>'03_Unidades'!B11</f>
        <v>U03</v>
      </c>
      <c r="C11" s="4" t="str">
        <f>IF('03_Unidades'!C11="","",'03_Unidades'!C11)</f>
        <v>Mezclas tradicionales para bebidas</v>
      </c>
      <c r="D11" s="5">
        <v>2</v>
      </c>
      <c r="E11" s="5">
        <v>2</v>
      </c>
      <c r="F11" s="5">
        <v>2</v>
      </c>
      <c r="G11" s="5">
        <v>2</v>
      </c>
      <c r="H11" s="6">
        <f>IF(OR(C11="",NOT(ISTEXT('03_Unidades'!D11)),LEN(TRIM('03_Unidades'!D11))=0,COUNTIFS('03_Unidades'!$C$9:$C$18,C11,'03_Unidades'!$D$9:$D$18,'03_Unidades'!D11,'03_Unidades'!$E$9:$E$18,'03_Unidades'!E11)&gt;1),"",IF(COUNT(D11:G11)&lt;&gt;4,"",IF(AND(ISNUMBER(D11),ISNUMBER(E11),ISNUMBER(F11),ISNUMBER(G11),MIN(D11:G11)&gt;=1,MAX(D11:G11)&lt;=5,INT(D11)=D11,INT(E11)=E11,INT(F11)=F11,INT(G11)=G11),ROUND(AVERAGE(D11:G11),2),"")))</f>
        <v>2</v>
      </c>
      <c r="I11" s="5" t="s">
        <v>77</v>
      </c>
      <c r="J11" s="5" t="s">
        <v>183</v>
      </c>
      <c r="K11" s="4" t="str">
        <f>IF(C11="","",IF(OR(NOT(ISTEXT('03_Unidades'!C11)),LEN(TRIM('03_Unidades'!C11))=0,NOT(ISTEXT('03_Unidades'!D11)),LEN(TRIM('03_Unidades'!D11))=0,COUNTIFS('03_Unidades'!$C$9:$C$18,C11,'03_Unidades'!$D$9:$D$18,'03_Unidades'!D11,'03_Unidades'!$E$9:$E$18,'03_Unidades'!E11)&gt;1,H11="",COUNTIF('06_Matriz ADL'!$A$26:$A$30,I11)&lt;&gt;1,NOT(ISTEXT(J11)),LEN(TRIM(J11))&lt;8),"INCOMPLETO","LISTO"))</f>
        <v>LISTO</v>
      </c>
    </row>
    <row r="12" spans="1:11" ht="52.05" customHeight="1">
      <c r="A12" s="1"/>
      <c r="B12" s="4" t="str">
        <f>'03_Unidades'!B12</f>
        <v>U04</v>
      </c>
      <c r="C12" s="4" t="str">
        <f>IF('03_Unidades'!C12="","",'03_Unidades'!C12)</f>
        <v/>
      </c>
      <c r="D12" s="5"/>
      <c r="E12" s="5"/>
      <c r="F12" s="5"/>
      <c r="G12" s="5"/>
      <c r="H12" s="6" t="str">
        <f>IF(OR(C12="",NOT(ISTEXT('03_Unidades'!D12)),LEN(TRIM('03_Unidades'!D12))=0,COUNTIFS('03_Unidades'!$C$9:$C$18,C12,'03_Unidades'!$D$9:$D$18,'03_Unidades'!D12,'03_Unidades'!$E$9:$E$18,'03_Unidades'!E12)&gt;1),"",IF(COUNT(D12:G12)&lt;&gt;4,"",IF(AND(ISNUMBER(D12),ISNUMBER(E12),ISNUMBER(F12),ISNUMBER(G12),MIN(D12:G12)&gt;=1,MAX(D12:G12)&lt;=5,INT(D12)=D12,INT(E12)=E12,INT(F12)=F12,INT(G12)=G12),ROUND(AVERAGE(D12:G12),2),"")))</f>
        <v/>
      </c>
      <c r="I12" s="5"/>
      <c r="J12" s="5"/>
      <c r="K12" s="4" t="str">
        <f>IF(C12="","",IF(OR(NOT(ISTEXT('03_Unidades'!C12)),LEN(TRIM('03_Unidades'!C12))=0,NOT(ISTEXT('03_Unidades'!D12)),LEN(TRIM('03_Unidades'!D12))=0,COUNTIFS('03_Unidades'!$C$9:$C$18,C12,'03_Unidades'!$D$9:$D$18,'03_Unidades'!D12,'03_Unidades'!$E$9:$E$18,'03_Unidades'!E12)&gt;1,H12="",COUNTIF('06_Matriz ADL'!$A$26:$A$30,I12)&lt;&gt;1,NOT(ISTEXT(J12)),LEN(TRIM(J12))&lt;8),"INCOMPLETO","LISTO"))</f>
        <v/>
      </c>
    </row>
    <row r="13" spans="1:11" ht="52.05" customHeight="1">
      <c r="A13" s="1"/>
      <c r="B13" s="4" t="str">
        <f>'03_Unidades'!B13</f>
        <v>U05</v>
      </c>
      <c r="C13" s="4" t="str">
        <f>IF('03_Unidades'!C13="","",'03_Unidades'!C13)</f>
        <v/>
      </c>
      <c r="D13" s="5"/>
      <c r="E13" s="5"/>
      <c r="F13" s="5"/>
      <c r="G13" s="5"/>
      <c r="H13" s="6" t="str">
        <f>IF(OR(C13="",NOT(ISTEXT('03_Unidades'!D13)),LEN(TRIM('03_Unidades'!D13))=0,COUNTIFS('03_Unidades'!$C$9:$C$18,C13,'03_Unidades'!$D$9:$D$18,'03_Unidades'!D13,'03_Unidades'!$E$9:$E$18,'03_Unidades'!E13)&gt;1),"",IF(COUNT(D13:G13)&lt;&gt;4,"",IF(AND(ISNUMBER(D13),ISNUMBER(E13),ISNUMBER(F13),ISNUMBER(G13),MIN(D13:G13)&gt;=1,MAX(D13:G13)&lt;=5,INT(D13)=D13,INT(E13)=E13,INT(F13)=F13,INT(G13)=G13),ROUND(AVERAGE(D13:G13),2),"")))</f>
        <v/>
      </c>
      <c r="I13" s="5"/>
      <c r="J13" s="5"/>
      <c r="K13" s="4" t="str">
        <f>IF(C13="","",IF(OR(NOT(ISTEXT('03_Unidades'!C13)),LEN(TRIM('03_Unidades'!C13))=0,NOT(ISTEXT('03_Unidades'!D13)),LEN(TRIM('03_Unidades'!D13))=0,COUNTIFS('03_Unidades'!$C$9:$C$18,C13,'03_Unidades'!$D$9:$D$18,'03_Unidades'!D13,'03_Unidades'!$E$9:$E$18,'03_Unidades'!E13)&gt;1,H13="",COUNTIF('06_Matriz ADL'!$A$26:$A$30,I13)&lt;&gt;1,NOT(ISTEXT(J13)),LEN(TRIM(J13))&lt;8),"INCOMPLETO","LISTO"))</f>
        <v/>
      </c>
    </row>
    <row r="14" spans="1:11" ht="52.05" customHeight="1">
      <c r="A14" s="1"/>
      <c r="B14" s="4" t="str">
        <f>'03_Unidades'!B14</f>
        <v>U06</v>
      </c>
      <c r="C14" s="4" t="str">
        <f>IF('03_Unidades'!C14="","",'03_Unidades'!C14)</f>
        <v/>
      </c>
      <c r="D14" s="5"/>
      <c r="E14" s="5"/>
      <c r="F14" s="5"/>
      <c r="G14" s="5"/>
      <c r="H14" s="6" t="str">
        <f>IF(OR(C14="",NOT(ISTEXT('03_Unidades'!D14)),LEN(TRIM('03_Unidades'!D14))=0,COUNTIFS('03_Unidades'!$C$9:$C$18,C14,'03_Unidades'!$D$9:$D$18,'03_Unidades'!D14,'03_Unidades'!$E$9:$E$18,'03_Unidades'!E14)&gt;1),"",IF(COUNT(D14:G14)&lt;&gt;4,"",IF(AND(ISNUMBER(D14),ISNUMBER(E14),ISNUMBER(F14),ISNUMBER(G14),MIN(D14:G14)&gt;=1,MAX(D14:G14)&lt;=5,INT(D14)=D14,INT(E14)=E14,INT(F14)=F14,INT(G14)=G14),ROUND(AVERAGE(D14:G14),2),"")))</f>
        <v/>
      </c>
      <c r="I14" s="5"/>
      <c r="J14" s="5"/>
      <c r="K14" s="4" t="str">
        <f>IF(C14="","",IF(OR(NOT(ISTEXT('03_Unidades'!C14)),LEN(TRIM('03_Unidades'!C14))=0,NOT(ISTEXT('03_Unidades'!D14)),LEN(TRIM('03_Unidades'!D14))=0,COUNTIFS('03_Unidades'!$C$9:$C$18,C14,'03_Unidades'!$D$9:$D$18,'03_Unidades'!D14,'03_Unidades'!$E$9:$E$18,'03_Unidades'!E14)&gt;1,H14="",COUNTIF('06_Matriz ADL'!$A$26:$A$30,I14)&lt;&gt;1,NOT(ISTEXT(J14)),LEN(TRIM(J14))&lt;8),"INCOMPLETO","LISTO"))</f>
        <v/>
      </c>
    </row>
    <row r="15" spans="1:11" ht="52.05" customHeight="1">
      <c r="A15" s="1"/>
      <c r="B15" s="4" t="str">
        <f>'03_Unidades'!B15</f>
        <v>U07</v>
      </c>
      <c r="C15" s="4" t="str">
        <f>IF('03_Unidades'!C15="","",'03_Unidades'!C15)</f>
        <v/>
      </c>
      <c r="D15" s="5"/>
      <c r="E15" s="5"/>
      <c r="F15" s="5"/>
      <c r="G15" s="5"/>
      <c r="H15" s="6" t="str">
        <f>IF(OR(C15="",NOT(ISTEXT('03_Unidades'!D15)),LEN(TRIM('03_Unidades'!D15))=0,COUNTIFS('03_Unidades'!$C$9:$C$18,C15,'03_Unidades'!$D$9:$D$18,'03_Unidades'!D15,'03_Unidades'!$E$9:$E$18,'03_Unidades'!E15)&gt;1),"",IF(COUNT(D15:G15)&lt;&gt;4,"",IF(AND(ISNUMBER(D15),ISNUMBER(E15),ISNUMBER(F15),ISNUMBER(G15),MIN(D15:G15)&gt;=1,MAX(D15:G15)&lt;=5,INT(D15)=D15,INT(E15)=E15,INT(F15)=F15,INT(G15)=G15),ROUND(AVERAGE(D15:G15),2),"")))</f>
        <v/>
      </c>
      <c r="I15" s="5"/>
      <c r="J15" s="5"/>
      <c r="K15" s="4" t="str">
        <f>IF(C15="","",IF(OR(NOT(ISTEXT('03_Unidades'!C15)),LEN(TRIM('03_Unidades'!C15))=0,NOT(ISTEXT('03_Unidades'!D15)),LEN(TRIM('03_Unidades'!D15))=0,COUNTIFS('03_Unidades'!$C$9:$C$18,C15,'03_Unidades'!$D$9:$D$18,'03_Unidades'!D15,'03_Unidades'!$E$9:$E$18,'03_Unidades'!E15)&gt;1,H15="",COUNTIF('06_Matriz ADL'!$A$26:$A$30,I15)&lt;&gt;1,NOT(ISTEXT(J15)),LEN(TRIM(J15))&lt;8),"INCOMPLETO","LISTO"))</f>
        <v/>
      </c>
    </row>
    <row r="16" spans="1:11" ht="52.05" customHeight="1">
      <c r="A16" s="1"/>
      <c r="B16" s="4" t="str">
        <f>'03_Unidades'!B16</f>
        <v>U08</v>
      </c>
      <c r="C16" s="4" t="str">
        <f>IF('03_Unidades'!C16="","",'03_Unidades'!C16)</f>
        <v/>
      </c>
      <c r="D16" s="5"/>
      <c r="E16" s="5"/>
      <c r="F16" s="5"/>
      <c r="G16" s="5"/>
      <c r="H16" s="6" t="str">
        <f>IF(OR(C16="",NOT(ISTEXT('03_Unidades'!D16)),LEN(TRIM('03_Unidades'!D16))=0,COUNTIFS('03_Unidades'!$C$9:$C$18,C16,'03_Unidades'!$D$9:$D$18,'03_Unidades'!D16,'03_Unidades'!$E$9:$E$18,'03_Unidades'!E16)&gt;1),"",IF(COUNT(D16:G16)&lt;&gt;4,"",IF(AND(ISNUMBER(D16),ISNUMBER(E16),ISNUMBER(F16),ISNUMBER(G16),MIN(D16:G16)&gt;=1,MAX(D16:G16)&lt;=5,INT(D16)=D16,INT(E16)=E16,INT(F16)=F16,INT(G16)=G16),ROUND(AVERAGE(D16:G16),2),"")))</f>
        <v/>
      </c>
      <c r="I16" s="5"/>
      <c r="J16" s="5"/>
      <c r="K16" s="4" t="str">
        <f>IF(C16="","",IF(OR(NOT(ISTEXT('03_Unidades'!C16)),LEN(TRIM('03_Unidades'!C16))=0,NOT(ISTEXT('03_Unidades'!D16)),LEN(TRIM('03_Unidades'!D16))=0,COUNTIFS('03_Unidades'!$C$9:$C$18,C16,'03_Unidades'!$D$9:$D$18,'03_Unidades'!D16,'03_Unidades'!$E$9:$E$18,'03_Unidades'!E16)&gt;1,H16="",COUNTIF('06_Matriz ADL'!$A$26:$A$30,I16)&lt;&gt;1,NOT(ISTEXT(J16)),LEN(TRIM(J16))&lt;8),"INCOMPLETO","LISTO"))</f>
        <v/>
      </c>
    </row>
    <row r="17" spans="1:11" ht="52.05" customHeight="1">
      <c r="A17" s="1"/>
      <c r="B17" s="4" t="str">
        <f>'03_Unidades'!B17</f>
        <v>U09</v>
      </c>
      <c r="C17" s="4" t="str">
        <f>IF('03_Unidades'!C17="","",'03_Unidades'!C17)</f>
        <v/>
      </c>
      <c r="D17" s="5"/>
      <c r="E17" s="5"/>
      <c r="F17" s="5"/>
      <c r="G17" s="5"/>
      <c r="H17" s="6" t="str">
        <f>IF(OR(C17="",NOT(ISTEXT('03_Unidades'!D17)),LEN(TRIM('03_Unidades'!D17))=0,COUNTIFS('03_Unidades'!$C$9:$C$18,C17,'03_Unidades'!$D$9:$D$18,'03_Unidades'!D17,'03_Unidades'!$E$9:$E$18,'03_Unidades'!E17)&gt;1),"",IF(COUNT(D17:G17)&lt;&gt;4,"",IF(AND(ISNUMBER(D17),ISNUMBER(E17),ISNUMBER(F17),ISNUMBER(G17),MIN(D17:G17)&gt;=1,MAX(D17:G17)&lt;=5,INT(D17)=D17,INT(E17)=E17,INT(F17)=F17,INT(G17)=G17),ROUND(AVERAGE(D17:G17),2),"")))</f>
        <v/>
      </c>
      <c r="I17" s="5"/>
      <c r="J17" s="5"/>
      <c r="K17" s="4" t="str">
        <f>IF(C17="","",IF(OR(NOT(ISTEXT('03_Unidades'!C17)),LEN(TRIM('03_Unidades'!C17))=0,NOT(ISTEXT('03_Unidades'!D17)),LEN(TRIM('03_Unidades'!D17))=0,COUNTIFS('03_Unidades'!$C$9:$C$18,C17,'03_Unidades'!$D$9:$D$18,'03_Unidades'!D17,'03_Unidades'!$E$9:$E$18,'03_Unidades'!E17)&gt;1,H17="",COUNTIF('06_Matriz ADL'!$A$26:$A$30,I17)&lt;&gt;1,NOT(ISTEXT(J17)),LEN(TRIM(J17))&lt;8),"INCOMPLETO","LISTO"))</f>
        <v/>
      </c>
    </row>
    <row r="18" spans="1:11" ht="52.05" customHeight="1">
      <c r="A18" s="1"/>
      <c r="B18" s="4" t="str">
        <f>'03_Unidades'!B18</f>
        <v>U10</v>
      </c>
      <c r="C18" s="4" t="str">
        <f>IF('03_Unidades'!C18="","",'03_Unidades'!C18)</f>
        <v/>
      </c>
      <c r="D18" s="5"/>
      <c r="E18" s="5"/>
      <c r="F18" s="5"/>
      <c r="G18" s="5"/>
      <c r="H18" s="6" t="str">
        <f>IF(OR(C18="",NOT(ISTEXT('03_Unidades'!D18)),LEN(TRIM('03_Unidades'!D18))=0,COUNTIFS('03_Unidades'!$C$9:$C$18,C18,'03_Unidades'!$D$9:$D$18,'03_Unidades'!D18,'03_Unidades'!$E$9:$E$18,'03_Unidades'!E18)&gt;1),"",IF(COUNT(D18:G18)&lt;&gt;4,"",IF(AND(ISNUMBER(D18),ISNUMBER(E18),ISNUMBER(F18),ISNUMBER(G18),MIN(D18:G18)&gt;=1,MAX(D18:G18)&lt;=5,INT(D18)=D18,INT(E18)=E18,INT(F18)=F18,INT(G18)=G18),ROUND(AVERAGE(D18:G18),2),"")))</f>
        <v/>
      </c>
      <c r="I18" s="5"/>
      <c r="J18" s="5"/>
      <c r="K18" s="4" t="str">
        <f>IF(C18="","",IF(OR(NOT(ISTEXT('03_Unidades'!C18)),LEN(TRIM('03_Unidades'!C18))=0,NOT(ISTEXT('03_Unidades'!D18)),LEN(TRIM('03_Unidades'!D18))=0,COUNTIFS('03_Unidades'!$C$9:$C$18,C18,'03_Unidades'!$D$9:$D$18,'03_Unidades'!D18,'03_Unidades'!$E$9:$E$18,'03_Unidades'!E18)&gt;1,H18="",COUNTIF('06_Matriz ADL'!$A$26:$A$30,I18)&lt;&gt;1,NOT(ISTEXT(J18)),LEN(TRIM(J18))&lt;8),"INCOMPLETO","LISTO"))</f>
        <v/>
      </c>
    </row>
    <row r="19" spans="1:11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7" customHeight="1">
      <c r="A20" s="1"/>
      <c r="B20" s="10" t="s">
        <v>184</v>
      </c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4.4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4">
    <mergeCell ref="B2:K3"/>
    <mergeCell ref="B4:K5"/>
    <mergeCell ref="B6:K7"/>
    <mergeCell ref="B20:K21"/>
  </mergeCells>
  <conditionalFormatting sqref="K9:K18">
    <cfRule type="expression" dxfId="6" priority="1">
      <formula>K9="LISTO"</formula>
    </cfRule>
    <cfRule type="expression" dxfId="5" priority="2">
      <formula>K9="INCOMPLETO"</formula>
    </cfRule>
  </conditionalFormatting>
  <dataValidations count="2">
    <dataValidation type="whole" allowBlank="1" showErrorMessage="1" errorTitle="Nota fuera de escala" error="Solo números enteros del 1 al 5." sqref="D9:G18" xr:uid="{00000000-0002-0000-0400-000000000000}">
      <formula1>1</formula1>
      <formula2>5</formula2>
    </dataValidation>
    <dataValidation type="list" allowBlank="1" showErrorMessage="1" errorTitle="Seleccione una opción" error="Utilice el menú desplegable de esta celda." sqref="I9:I18" xr:uid="{00000000-0002-0000-0400-000004000000}">
      <formula1>"Dominante,Fuerte,Favorable,Sostenible,Débil"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3"/>
  <sheetViews>
    <sheetView workbookViewId="0">
      <pane ySplit="8" topLeftCell="A9" activePane="bottomLeft" state="frozen"/>
      <selection pane="bottomLeft" activeCell="G17" sqref="G17"/>
    </sheetView>
  </sheetViews>
  <sheetFormatPr baseColWidth="10" defaultColWidth="8.796875" defaultRowHeight="13.8"/>
  <cols>
    <col min="1" max="1" width="23" style="13" customWidth="1"/>
    <col min="2" max="4" width="25" style="13" customWidth="1"/>
    <col min="5" max="5" width="27" style="13" customWidth="1"/>
    <col min="6" max="6" width="3" style="13" customWidth="1"/>
    <col min="7" max="7" width="41.8984375" style="13" customWidth="1"/>
    <col min="8" max="8" width="58.8984375" style="13" customWidth="1"/>
    <col min="9" max="16384" width="8.796875" style="13"/>
  </cols>
  <sheetData>
    <row r="1" spans="1:8" ht="14.4">
      <c r="A1" s="12"/>
      <c r="B1" s="12"/>
      <c r="C1" s="12"/>
      <c r="D1" s="12"/>
      <c r="E1" s="12"/>
    </row>
    <row r="2" spans="1:8">
      <c r="A2" s="14" t="s">
        <v>185</v>
      </c>
      <c r="B2" s="14"/>
      <c r="C2" s="14"/>
      <c r="D2" s="14"/>
      <c r="E2" s="14"/>
    </row>
    <row r="3" spans="1:8">
      <c r="A3" s="14"/>
      <c r="B3" s="14"/>
      <c r="C3" s="14"/>
      <c r="D3" s="14"/>
      <c r="E3" s="14"/>
    </row>
    <row r="4" spans="1:8" ht="14.4" thickBot="1">
      <c r="A4" s="15" t="s">
        <v>186</v>
      </c>
      <c r="B4" s="15"/>
      <c r="C4" s="15"/>
      <c r="D4" s="15"/>
      <c r="E4" s="15"/>
    </row>
    <row r="5" spans="1:8">
      <c r="A5" s="15"/>
      <c r="B5" s="15"/>
      <c r="C5" s="15"/>
      <c r="D5" s="15"/>
      <c r="E5" s="15"/>
      <c r="G5" s="26" t="s">
        <v>245</v>
      </c>
      <c r="H5" s="27"/>
    </row>
    <row r="6" spans="1:8" ht="14.4">
      <c r="A6" s="16"/>
      <c r="B6" s="16"/>
      <c r="C6" s="16"/>
      <c r="D6" s="16"/>
      <c r="E6" s="16"/>
      <c r="G6" s="28"/>
      <c r="H6" s="29"/>
    </row>
    <row r="7" spans="1:8" ht="25.8" thickBot="1">
      <c r="A7" s="39" t="s">
        <v>187</v>
      </c>
      <c r="B7" s="40">
        <f>SUM(IF(AND(ISTEXT('03_Unidades'!C9),LEN(TRIM('03_Unidades'!C9))&gt;0),1,0),IF(AND(ISTEXT('03_Unidades'!C10),LEN(TRIM('03_Unidades'!C10))&gt;0),1,0),IF(AND(ISTEXT('03_Unidades'!C11),LEN(TRIM('03_Unidades'!C11))&gt;0),1,0),IF(AND(ISTEXT('03_Unidades'!C12),LEN(TRIM('03_Unidades'!C12))&gt;0),1,0),IF(AND(ISTEXT('03_Unidades'!C13),LEN(TRIM('03_Unidades'!C13))&gt;0),1,0),IF(AND(ISTEXT('03_Unidades'!C14),LEN(TRIM('03_Unidades'!C14))&gt;0),1,0),IF(AND(ISTEXT('03_Unidades'!C15),LEN(TRIM('03_Unidades'!C15))&gt;0),1,0),IF(AND(ISTEXT('03_Unidades'!C16),LEN(TRIM('03_Unidades'!C16))&gt;0),1,0),IF(AND(ISTEXT('03_Unidades'!C17),LEN(TRIM('03_Unidades'!C17))&gt;0),1,0),IF(AND(ISTEXT('03_Unidades'!C18),LEN(TRIM('03_Unidades'!C18))&gt;0),1,0))</f>
        <v>3</v>
      </c>
      <c r="C7" s="39" t="s">
        <v>188</v>
      </c>
      <c r="D7" s="40">
        <f>COUNTIFS('03_Unidades'!$C$9:$C$18,"&lt;&gt;",'04_Madurez'!$J$9:$J$18,"LISTO",'05_Competitividad'!$K$9:$K$18,"LISTO")</f>
        <v>3</v>
      </c>
      <c r="E7" s="16"/>
      <c r="G7" s="30"/>
      <c r="H7" s="31"/>
    </row>
    <row r="8" spans="1:8" ht="17.399999999999999" thickBot="1">
      <c r="A8" s="16"/>
      <c r="B8" s="16"/>
      <c r="C8" s="16"/>
      <c r="D8" s="16"/>
      <c r="E8" s="16"/>
      <c r="G8" s="32" t="s">
        <v>246</v>
      </c>
      <c r="H8" s="33"/>
    </row>
    <row r="9" spans="1:8">
      <c r="A9" s="20" t="s">
        <v>189</v>
      </c>
      <c r="B9" s="20"/>
      <c r="C9" s="20"/>
      <c r="D9" s="20"/>
      <c r="E9" s="20"/>
    </row>
    <row r="10" spans="1:8" ht="14.4">
      <c r="A10" s="16"/>
      <c r="B10" s="16"/>
      <c r="C10" s="16"/>
      <c r="D10" s="16"/>
      <c r="E10" s="16"/>
    </row>
    <row r="11" spans="1:8">
      <c r="A11" s="41" t="s">
        <v>190</v>
      </c>
      <c r="B11" s="41" t="s">
        <v>49</v>
      </c>
      <c r="C11" s="41" t="s">
        <v>51</v>
      </c>
      <c r="D11" s="41" t="s">
        <v>53</v>
      </c>
      <c r="E11" s="41" t="s">
        <v>55</v>
      </c>
    </row>
    <row r="12" spans="1:8" ht="25.2">
      <c r="A12" s="42" t="s">
        <v>69</v>
      </c>
      <c r="B12" s="43">
        <f>COUNTIFS('04_Madurez'!$G$9:$G$18,B$11,'05_Competitividad'!$I$9:$I$18,$A12,'04_Madurez'!$J$9:$J$18,"LISTO",'05_Competitividad'!$K$9:$K$18,"LISTO",'03_Unidades'!$C$9:$C$18,"&lt;&gt;")</f>
        <v>0</v>
      </c>
      <c r="C12" s="43">
        <f>COUNTIFS('04_Madurez'!$G$9:$G$18,C$11,'05_Competitividad'!$I$9:$I$18,$A12,'04_Madurez'!$J$9:$J$18,"LISTO",'05_Competitividad'!$K$9:$K$18,"LISTO",'03_Unidades'!$C$9:$C$18,"&lt;&gt;")</f>
        <v>0</v>
      </c>
      <c r="D12" s="43">
        <f>COUNTIFS('04_Madurez'!$G$9:$G$18,D$11,'05_Competitividad'!$I$9:$I$18,$A12,'04_Madurez'!$J$9:$J$18,"LISTO",'05_Competitividad'!$K$9:$K$18,"LISTO",'03_Unidades'!$C$9:$C$18,"&lt;&gt;")</f>
        <v>0</v>
      </c>
      <c r="E12" s="43">
        <f>COUNTIFS('04_Madurez'!$G$9:$G$18,E$11,'05_Competitividad'!$I$9:$I$18,$A12,'04_Madurez'!$J$9:$J$18,"LISTO",'05_Competitividad'!$K$9:$K$18,"LISTO",'03_Unidades'!$C$9:$C$18,"&lt;&gt;")</f>
        <v>0</v>
      </c>
    </row>
    <row r="13" spans="1:8" ht="25.2">
      <c r="A13" s="42" t="s">
        <v>71</v>
      </c>
      <c r="B13" s="43">
        <f>COUNTIFS('04_Madurez'!$G$9:$G$18,B$11,'05_Competitividad'!$I$9:$I$18,$A13,'04_Madurez'!$J$9:$J$18,"LISTO",'05_Competitividad'!$K$9:$K$18,"LISTO",'03_Unidades'!$C$9:$C$18,"&lt;&gt;")</f>
        <v>0</v>
      </c>
      <c r="C13" s="43">
        <f>COUNTIFS('04_Madurez'!$G$9:$G$18,C$11,'05_Competitividad'!$I$9:$I$18,$A13,'04_Madurez'!$J$9:$J$18,"LISTO",'05_Competitividad'!$K$9:$K$18,"LISTO",'03_Unidades'!$C$9:$C$18,"&lt;&gt;")</f>
        <v>0</v>
      </c>
      <c r="D13" s="43">
        <f>COUNTIFS('04_Madurez'!$G$9:$G$18,D$11,'05_Competitividad'!$I$9:$I$18,$A13,'04_Madurez'!$J$9:$J$18,"LISTO",'05_Competitividad'!$K$9:$K$18,"LISTO",'03_Unidades'!$C$9:$C$18,"&lt;&gt;")</f>
        <v>1</v>
      </c>
      <c r="E13" s="43">
        <f>COUNTIFS('04_Madurez'!$G$9:$G$18,E$11,'05_Competitividad'!$I$9:$I$18,$A13,'04_Madurez'!$J$9:$J$18,"LISTO",'05_Competitividad'!$K$9:$K$18,"LISTO",'03_Unidades'!$C$9:$C$18,"&lt;&gt;")</f>
        <v>0</v>
      </c>
    </row>
    <row r="14" spans="1:8" ht="25.2">
      <c r="A14" s="42" t="s">
        <v>73</v>
      </c>
      <c r="B14" s="43">
        <f>COUNTIFS('04_Madurez'!$G$9:$G$18,B$11,'05_Competitividad'!$I$9:$I$18,$A14,'04_Madurez'!$J$9:$J$18,"LISTO",'05_Competitividad'!$K$9:$K$18,"LISTO",'03_Unidades'!$C$9:$C$18,"&lt;&gt;")</f>
        <v>0</v>
      </c>
      <c r="C14" s="43">
        <f>COUNTIFS('04_Madurez'!$G$9:$G$18,C$11,'05_Competitividad'!$I$9:$I$18,$A14,'04_Madurez'!$J$9:$J$18,"LISTO",'05_Competitividad'!$K$9:$K$18,"LISTO",'03_Unidades'!$C$9:$C$18,"&lt;&gt;")</f>
        <v>1</v>
      </c>
      <c r="D14" s="43">
        <f>COUNTIFS('04_Madurez'!$G$9:$G$18,D$11,'05_Competitividad'!$I$9:$I$18,$A14,'04_Madurez'!$J$9:$J$18,"LISTO",'05_Competitividad'!$K$9:$K$18,"LISTO",'03_Unidades'!$C$9:$C$18,"&lt;&gt;")</f>
        <v>0</v>
      </c>
      <c r="E14" s="43">
        <f>COUNTIFS('04_Madurez'!$G$9:$G$18,E$11,'05_Competitividad'!$I$9:$I$18,$A14,'04_Madurez'!$J$9:$J$18,"LISTO",'05_Competitividad'!$K$9:$K$18,"LISTO",'03_Unidades'!$C$9:$C$18,"&lt;&gt;")</f>
        <v>0</v>
      </c>
    </row>
    <row r="15" spans="1:8" ht="25.2">
      <c r="A15" s="42" t="s">
        <v>75</v>
      </c>
      <c r="B15" s="43">
        <f>COUNTIFS('04_Madurez'!$G$9:$G$18,B$11,'05_Competitividad'!$I$9:$I$18,$A15,'04_Madurez'!$J$9:$J$18,"LISTO",'05_Competitividad'!$K$9:$K$18,"LISTO",'03_Unidades'!$C$9:$C$18,"&lt;&gt;")</f>
        <v>0</v>
      </c>
      <c r="C15" s="43">
        <f>COUNTIFS('04_Madurez'!$G$9:$G$18,C$11,'05_Competitividad'!$I$9:$I$18,$A15,'04_Madurez'!$J$9:$J$18,"LISTO",'05_Competitividad'!$K$9:$K$18,"LISTO",'03_Unidades'!$C$9:$C$18,"&lt;&gt;")</f>
        <v>0</v>
      </c>
      <c r="D15" s="43">
        <f>COUNTIFS('04_Madurez'!$G$9:$G$18,D$11,'05_Competitividad'!$I$9:$I$18,$A15,'04_Madurez'!$J$9:$J$18,"LISTO",'05_Competitividad'!$K$9:$K$18,"LISTO",'03_Unidades'!$C$9:$C$18,"&lt;&gt;")</f>
        <v>0</v>
      </c>
      <c r="E15" s="43">
        <f>COUNTIFS('04_Madurez'!$G$9:$G$18,E$11,'05_Competitividad'!$I$9:$I$18,$A15,'04_Madurez'!$J$9:$J$18,"LISTO",'05_Competitividad'!$K$9:$K$18,"LISTO",'03_Unidades'!$C$9:$C$18,"&lt;&gt;")</f>
        <v>0</v>
      </c>
    </row>
    <row r="16" spans="1:8" ht="25.2">
      <c r="A16" s="42" t="s">
        <v>77</v>
      </c>
      <c r="B16" s="43">
        <f>COUNTIFS('04_Madurez'!$G$9:$G$18,B$11,'05_Competitividad'!$I$9:$I$18,$A16,'04_Madurez'!$J$9:$J$18,"LISTO",'05_Competitividad'!$K$9:$K$18,"LISTO",'03_Unidades'!$C$9:$C$18,"&lt;&gt;")</f>
        <v>0</v>
      </c>
      <c r="C16" s="43">
        <f>COUNTIFS('04_Madurez'!$G$9:$G$18,C$11,'05_Competitividad'!$I$9:$I$18,$A16,'04_Madurez'!$J$9:$J$18,"LISTO",'05_Competitividad'!$K$9:$K$18,"LISTO",'03_Unidades'!$C$9:$C$18,"&lt;&gt;")</f>
        <v>0</v>
      </c>
      <c r="D16" s="43">
        <f>COUNTIFS('04_Madurez'!$G$9:$G$18,D$11,'05_Competitividad'!$I$9:$I$18,$A16,'04_Madurez'!$J$9:$J$18,"LISTO",'05_Competitividad'!$K$9:$K$18,"LISTO",'03_Unidades'!$C$9:$C$18,"&lt;&gt;")</f>
        <v>0</v>
      </c>
      <c r="E16" s="43">
        <f>COUNTIFS('04_Madurez'!$G$9:$G$18,E$11,'05_Competitividad'!$I$9:$I$18,$A16,'04_Madurez'!$J$9:$J$18,"LISTO",'05_Competitividad'!$K$9:$K$18,"LISTO",'03_Unidades'!$C$9:$C$18,"&lt;&gt;")</f>
        <v>1</v>
      </c>
    </row>
    <row r="17" spans="1:5" ht="14.4">
      <c r="A17" s="16"/>
      <c r="B17" s="16"/>
      <c r="C17" s="16"/>
      <c r="D17" s="16"/>
      <c r="E17" s="16"/>
    </row>
    <row r="18" spans="1:5">
      <c r="A18" s="44" t="s">
        <v>191</v>
      </c>
      <c r="B18" s="44"/>
      <c r="C18" s="44"/>
      <c r="D18" s="44"/>
      <c r="E18" s="44"/>
    </row>
    <row r="19" spans="1:5">
      <c r="A19" s="44"/>
      <c r="B19" s="44"/>
      <c r="C19" s="44"/>
      <c r="D19" s="44"/>
      <c r="E19" s="44"/>
    </row>
    <row r="20" spans="1:5" ht="14.4">
      <c r="A20" s="16"/>
      <c r="B20" s="16"/>
      <c r="C20" s="16"/>
      <c r="D20" s="16"/>
      <c r="E20" s="16"/>
    </row>
    <row r="21" spans="1:5" ht="14.4">
      <c r="A21" s="16"/>
      <c r="B21" s="16"/>
      <c r="C21" s="16"/>
      <c r="D21" s="16"/>
      <c r="E21" s="16"/>
    </row>
    <row r="22" spans="1:5" ht="14.4">
      <c r="A22" s="16"/>
      <c r="B22" s="16"/>
      <c r="C22" s="16"/>
      <c r="D22" s="16"/>
      <c r="E22" s="16"/>
    </row>
    <row r="23" spans="1:5">
      <c r="A23" s="20" t="s">
        <v>192</v>
      </c>
      <c r="B23" s="20"/>
      <c r="C23" s="20"/>
      <c r="D23" s="20"/>
      <c r="E23" s="20"/>
    </row>
    <row r="24" spans="1:5" ht="14.4">
      <c r="A24" s="16"/>
      <c r="B24" s="16"/>
      <c r="C24" s="16"/>
      <c r="D24" s="16"/>
      <c r="E24" s="16"/>
    </row>
    <row r="25" spans="1:5">
      <c r="A25" s="41" t="s">
        <v>190</v>
      </c>
      <c r="B25" s="41" t="s">
        <v>49</v>
      </c>
      <c r="C25" s="41" t="s">
        <v>51</v>
      </c>
      <c r="D25" s="41" t="s">
        <v>53</v>
      </c>
      <c r="E25" s="41" t="s">
        <v>55</v>
      </c>
    </row>
    <row r="26" spans="1:5">
      <c r="A26" s="45" t="s">
        <v>69</v>
      </c>
      <c r="B26" s="46" t="s">
        <v>193</v>
      </c>
      <c r="C26" s="46" t="s">
        <v>194</v>
      </c>
      <c r="D26" s="46" t="s">
        <v>195</v>
      </c>
      <c r="E26" s="46" t="s">
        <v>196</v>
      </c>
    </row>
    <row r="27" spans="1:5">
      <c r="A27" s="45" t="s">
        <v>71</v>
      </c>
      <c r="B27" s="46" t="s">
        <v>197</v>
      </c>
      <c r="C27" s="46" t="s">
        <v>198</v>
      </c>
      <c r="D27" s="46" t="s">
        <v>199</v>
      </c>
      <c r="E27" s="46" t="s">
        <v>200</v>
      </c>
    </row>
    <row r="28" spans="1:5">
      <c r="A28" s="45" t="s">
        <v>73</v>
      </c>
      <c r="B28" s="46" t="s">
        <v>201</v>
      </c>
      <c r="C28" s="46" t="s">
        <v>202</v>
      </c>
      <c r="D28" s="46" t="s">
        <v>203</v>
      </c>
      <c r="E28" s="46" t="s">
        <v>204</v>
      </c>
    </row>
    <row r="29" spans="1:5">
      <c r="A29" s="45" t="s">
        <v>75</v>
      </c>
      <c r="B29" s="46" t="s">
        <v>205</v>
      </c>
      <c r="C29" s="46" t="s">
        <v>206</v>
      </c>
      <c r="D29" s="46" t="s">
        <v>207</v>
      </c>
      <c r="E29" s="46" t="s">
        <v>208</v>
      </c>
    </row>
    <row r="30" spans="1:5">
      <c r="A30" s="45" t="s">
        <v>77</v>
      </c>
      <c r="B30" s="46" t="s">
        <v>209</v>
      </c>
      <c r="C30" s="46" t="s">
        <v>210</v>
      </c>
      <c r="D30" s="46" t="s">
        <v>211</v>
      </c>
      <c r="E30" s="46" t="s">
        <v>212</v>
      </c>
    </row>
    <row r="31" spans="1:5" ht="14.4">
      <c r="A31" s="16"/>
      <c r="B31" s="16"/>
      <c r="C31" s="16"/>
      <c r="D31" s="16"/>
      <c r="E31" s="16"/>
    </row>
    <row r="32" spans="1:5">
      <c r="A32" s="25" t="s">
        <v>213</v>
      </c>
      <c r="B32" s="25"/>
      <c r="C32" s="25"/>
      <c r="D32" s="25"/>
      <c r="E32" s="25"/>
    </row>
    <row r="33" spans="1:5">
      <c r="A33" s="25"/>
      <c r="B33" s="25"/>
      <c r="C33" s="25"/>
      <c r="D33" s="25"/>
      <c r="E33" s="25"/>
    </row>
    <row r="34" spans="1:5" ht="14.4">
      <c r="A34" s="16"/>
      <c r="B34" s="16"/>
      <c r="C34" s="16"/>
      <c r="D34" s="16"/>
      <c r="E34" s="16"/>
    </row>
    <row r="35" spans="1:5">
      <c r="A35" s="25" t="s">
        <v>214</v>
      </c>
      <c r="B35" s="25"/>
      <c r="C35" s="25"/>
      <c r="D35" s="25"/>
      <c r="E35" s="25"/>
    </row>
    <row r="36" spans="1:5">
      <c r="A36" s="25"/>
      <c r="B36" s="25"/>
      <c r="C36" s="25"/>
      <c r="D36" s="25"/>
      <c r="E36" s="25"/>
    </row>
    <row r="37" spans="1:5" ht="14.4">
      <c r="A37" s="16"/>
      <c r="B37" s="16"/>
      <c r="C37" s="16"/>
      <c r="D37" s="16"/>
      <c r="E37" s="16"/>
    </row>
    <row r="38" spans="1:5" ht="14.4">
      <c r="A38" s="16"/>
      <c r="B38" s="16"/>
      <c r="C38" s="16"/>
      <c r="D38" s="16"/>
      <c r="E38" s="16"/>
    </row>
    <row r="39" spans="1:5" ht="14.4">
      <c r="A39" s="16"/>
      <c r="B39" s="16"/>
      <c r="C39" s="16"/>
      <c r="D39" s="16"/>
      <c r="E39" s="16"/>
    </row>
    <row r="40" spans="1:5" ht="14.4">
      <c r="A40" s="16"/>
      <c r="B40" s="16"/>
      <c r="C40" s="16"/>
      <c r="D40" s="16"/>
      <c r="E40" s="16"/>
    </row>
    <row r="41" spans="1:5" ht="14.4">
      <c r="A41" s="16"/>
      <c r="B41" s="16"/>
      <c r="C41" s="16"/>
      <c r="D41" s="16"/>
      <c r="E41" s="16"/>
    </row>
    <row r="42" spans="1:5" ht="14.4">
      <c r="A42" s="16"/>
      <c r="B42" s="16"/>
      <c r="C42" s="16"/>
      <c r="D42" s="16"/>
      <c r="E42" s="16"/>
    </row>
    <row r="43" spans="1:5" ht="14.4">
      <c r="A43" s="16"/>
      <c r="B43" s="16"/>
      <c r="C43" s="16"/>
      <c r="D43" s="16"/>
      <c r="E43" s="16"/>
    </row>
    <row r="44" spans="1:5" ht="14.4">
      <c r="A44" s="16"/>
      <c r="B44" s="16"/>
      <c r="C44" s="16"/>
      <c r="D44" s="16"/>
      <c r="E44" s="16"/>
    </row>
    <row r="45" spans="1:5" ht="14.4">
      <c r="A45" s="16"/>
      <c r="B45" s="16"/>
      <c r="C45" s="16"/>
      <c r="D45" s="16"/>
      <c r="E45" s="16"/>
    </row>
    <row r="46" spans="1:5" ht="14.4">
      <c r="A46" s="16"/>
      <c r="B46" s="16"/>
      <c r="C46" s="16"/>
      <c r="D46" s="16"/>
      <c r="E46" s="16"/>
    </row>
    <row r="47" spans="1:5" ht="14.4">
      <c r="A47" s="16"/>
      <c r="B47" s="16"/>
      <c r="C47" s="16"/>
      <c r="D47" s="16"/>
      <c r="E47" s="16"/>
    </row>
    <row r="48" spans="1:5" ht="14.4">
      <c r="A48" s="16"/>
      <c r="B48" s="16"/>
      <c r="C48" s="16"/>
      <c r="D48" s="16"/>
      <c r="E48" s="16"/>
    </row>
    <row r="49" spans="1:5" ht="14.4">
      <c r="A49" s="16"/>
      <c r="B49" s="16"/>
      <c r="C49" s="16"/>
      <c r="D49" s="16"/>
      <c r="E49" s="16"/>
    </row>
    <row r="50" spans="1:5" ht="14.4">
      <c r="A50" s="16"/>
      <c r="B50" s="16"/>
      <c r="C50" s="16"/>
      <c r="D50" s="16"/>
      <c r="E50" s="16"/>
    </row>
    <row r="51" spans="1:5" ht="14.4">
      <c r="A51" s="16"/>
      <c r="B51" s="16"/>
      <c r="C51" s="16"/>
      <c r="D51" s="16"/>
      <c r="E51" s="16"/>
    </row>
    <row r="52" spans="1:5" ht="14.4">
      <c r="A52" s="16"/>
      <c r="B52" s="16"/>
      <c r="C52" s="16"/>
      <c r="D52" s="16"/>
      <c r="E52" s="16"/>
    </row>
    <row r="53" spans="1:5" ht="14.4">
      <c r="A53" s="16"/>
      <c r="B53" s="16"/>
      <c r="C53" s="16"/>
      <c r="D53" s="16"/>
      <c r="E53" s="16"/>
    </row>
  </sheetData>
  <sheetProtection algorithmName="SHA-512" hashValue="GUpaRdNj7sw9WS+a6D9xWhvzhu1E7U+OvOJEZa5mROzXC8MsX51u3WbYN8wzKkUgJcldRHuNO/rxTzVHlxIksA==" saltValue="znBHZ3ozAdWWdQN0ye3kWQ==" spinCount="100000" sheet="1" objects="1" scenarios="1" formatCells="0" formatColumns="0" formatRows="0" insertColumns="0" sort="0" autoFilter="0" pivotTables="0"/>
  <mergeCells count="9">
    <mergeCell ref="A32:E33"/>
    <mergeCell ref="A35:E36"/>
    <mergeCell ref="G5:H7"/>
    <mergeCell ref="G8:H8"/>
    <mergeCell ref="A2:E3"/>
    <mergeCell ref="A4:E5"/>
    <mergeCell ref="A9:E9"/>
    <mergeCell ref="A18:E19"/>
    <mergeCell ref="A23:E23"/>
  </mergeCells>
  <conditionalFormatting sqref="B12:E16">
    <cfRule type="cellIs" dxfId="4" priority="1" operator="greaterThan">
      <formula>0</formula>
    </cfRule>
  </conditionalFormatting>
  <hyperlinks>
    <hyperlink ref="G8" r:id="rId1" xr:uid="{1D0B8F3D-0572-4882-9812-455B369074C8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3"/>
  <sheetViews>
    <sheetView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baseColWidth="10" defaultColWidth="8.796875" defaultRowHeight="13.8"/>
  <cols>
    <col min="1" max="1" width="3" customWidth="1"/>
    <col min="2" max="2" width="10" customWidth="1"/>
    <col min="3" max="3" width="30" customWidth="1"/>
    <col min="4" max="4" width="18" customWidth="1"/>
    <col min="5" max="5" width="19" customWidth="1"/>
    <col min="6" max="6" width="26" customWidth="1"/>
    <col min="7" max="7" width="35" customWidth="1"/>
    <col min="8" max="8" width="46" customWidth="1"/>
    <col min="9" max="9" width="22" customWidth="1"/>
    <col min="10" max="10" width="17" customWidth="1"/>
    <col min="11" max="11" width="38" customWidth="1"/>
    <col min="12" max="12" width="19" customWidth="1"/>
    <col min="13" max="13" width="39" customWidth="1"/>
  </cols>
  <sheetData>
    <row r="1" spans="1:13" ht="14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8.05" customHeight="1">
      <c r="A2" s="2"/>
      <c r="B2" s="8" t="s">
        <v>215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4.4">
      <c r="A3" s="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24" customHeight="1">
      <c r="A4" s="1"/>
      <c r="B4" s="9" t="s">
        <v>216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">
      <c r="A5" s="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25.95" customHeight="1">
      <c r="A6" s="1"/>
      <c r="B6" s="11" t="s">
        <v>217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14.4">
      <c r="A7" s="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39" customHeight="1">
      <c r="A8" s="1"/>
      <c r="B8" s="3" t="s">
        <v>41</v>
      </c>
      <c r="C8" s="3" t="s">
        <v>152</v>
      </c>
      <c r="D8" s="3" t="s">
        <v>218</v>
      </c>
      <c r="E8" s="3" t="s">
        <v>219</v>
      </c>
      <c r="F8" s="3" t="s">
        <v>220</v>
      </c>
      <c r="G8" s="3" t="s">
        <v>96</v>
      </c>
      <c r="H8" s="3" t="s">
        <v>221</v>
      </c>
      <c r="I8" s="3" t="s">
        <v>222</v>
      </c>
      <c r="J8" s="3" t="s">
        <v>108</v>
      </c>
      <c r="K8" s="3" t="s">
        <v>223</v>
      </c>
      <c r="L8" s="3" t="s">
        <v>110</v>
      </c>
      <c r="M8" s="3" t="s">
        <v>224</v>
      </c>
    </row>
    <row r="9" spans="1:13" ht="52.05" customHeight="1">
      <c r="A9" s="1"/>
      <c r="B9" s="4" t="str">
        <f>'03_Unidades'!B9</f>
        <v>U01</v>
      </c>
      <c r="C9" s="4" t="str">
        <f>IF('03_Unidades'!C9="","",'03_Unidades'!C9)</f>
        <v>Snacks funcionales</v>
      </c>
      <c r="D9" s="4" t="str">
        <f>IF(OR(C9="",'04_Madurez'!J9&lt;&gt;"LISTO"),"",'04_Madurez'!G9)</f>
        <v>Crecimiento</v>
      </c>
      <c r="E9" s="4" t="str">
        <f>IF(OR(C9="",'05_Competitividad'!K9&lt;&gt;"LISTO"),"",'05_Competitividad'!I9)</f>
        <v>Favorable</v>
      </c>
      <c r="F9" s="4" t="str">
        <f>IF(C9="",IF(COUNTA(G9:M9)&gt;0,"REVISAR: DATOS ANTIGUOS",""),IF('04_Madurez'!J9&lt;&gt;"LISTO","REVISAR: MADUREZ",IF('05_Competitividad'!K9&lt;&gt;"LISTO","REVISAR: COMPETITIVIDAD",IF(OR(COUNTIF('06_Matriz ADL'!$A$26:$A$30,E9)&lt;&gt;1,COUNTIF('06_Matriz ADL'!$B$25:$E$25,D9)&lt;&gt;1),"REVISAR: CLASIFICACIÓN",INDEX('06_Matriz ADL'!$B$26:$E$30,MATCH(E9,'06_Matriz ADL'!$A$26:$A$30,0),MATCH(D9,'06_Matriz ADL'!$B$25:$E$25,0))))))</f>
        <v>Fortalecer posición</v>
      </c>
      <c r="G9" s="5" t="s">
        <v>225</v>
      </c>
      <c r="H9" s="5" t="s">
        <v>226</v>
      </c>
      <c r="I9" s="5" t="s">
        <v>227</v>
      </c>
      <c r="J9" s="5" t="s">
        <v>228</v>
      </c>
      <c r="K9" s="5" t="s">
        <v>229</v>
      </c>
      <c r="L9" s="5" t="s">
        <v>230</v>
      </c>
      <c r="M9" s="5" t="s">
        <v>231</v>
      </c>
    </row>
    <row r="10" spans="1:13" ht="52.05" customHeight="1">
      <c r="A10" s="1"/>
      <c r="B10" s="4" t="str">
        <f>'03_Unidades'!B10</f>
        <v>U02</v>
      </c>
      <c r="C10" s="4" t="str">
        <f>IF('03_Unidades'!C10="","",'03_Unidades'!C10)</f>
        <v>Alimentos tradicionales empacados</v>
      </c>
      <c r="D10" s="4" t="str">
        <f>IF(OR(C10="",'04_Madurez'!J10&lt;&gt;"LISTO"),"",'04_Madurez'!G10)</f>
        <v>Madurez</v>
      </c>
      <c r="E10" s="4" t="str">
        <f>IF(OR(C10="",'05_Competitividad'!K10&lt;&gt;"LISTO"),"",'05_Competitividad'!I10)</f>
        <v>Fuerte</v>
      </c>
      <c r="F10" s="4" t="str">
        <f>IF(C10="",IF(COUNTA(G10:M10)&gt;0,"REVISAR: DATOS ANTIGUOS",""),IF('04_Madurez'!J10&lt;&gt;"LISTO","REVISAR: MADUREZ",IF('05_Competitividad'!K10&lt;&gt;"LISTO","REVISAR: COMPETITIVIDAD",IF(OR(COUNTIF('06_Matriz ADL'!$A$26:$A$30,E10)&lt;&gt;1,COUNTIF('06_Matriz ADL'!$B$25:$E$25,D10)&lt;&gt;1),"REVISAR: CLASIFICACIÓN",INDEX('06_Matriz ADL'!$B$26:$E$30,MATCH(E10,'06_Matriz ADL'!$A$26:$A$30,0),MATCH(D10,'06_Matriz ADL'!$B$25:$E$25,0))))))</f>
        <v>Defender y mejorar</v>
      </c>
      <c r="G10" s="5" t="s">
        <v>232</v>
      </c>
      <c r="H10" s="5" t="s">
        <v>233</v>
      </c>
      <c r="I10" s="5" t="s">
        <v>133</v>
      </c>
      <c r="J10" s="5" t="s">
        <v>234</v>
      </c>
      <c r="K10" s="5" t="s">
        <v>235</v>
      </c>
      <c r="L10" s="5" t="s">
        <v>236</v>
      </c>
      <c r="M10" s="5" t="s">
        <v>237</v>
      </c>
    </row>
    <row r="11" spans="1:13" ht="52.05" customHeight="1">
      <c r="A11" s="1"/>
      <c r="B11" s="4" t="str">
        <f>'03_Unidades'!B11</f>
        <v>U03</v>
      </c>
      <c r="C11" s="4" t="str">
        <f>IF('03_Unidades'!C11="","",'03_Unidades'!C11)</f>
        <v>Mezclas tradicionales para bebidas</v>
      </c>
      <c r="D11" s="4" t="str">
        <f>IF(OR(C11="",'04_Madurez'!J11&lt;&gt;"LISTO"),"",'04_Madurez'!G11)</f>
        <v>Envejecimiento</v>
      </c>
      <c r="E11" s="4" t="str">
        <f>IF(OR(C11="",'05_Competitividad'!K11&lt;&gt;"LISTO"),"",'05_Competitividad'!I11)</f>
        <v>Débil</v>
      </c>
      <c r="F11" s="4" t="str">
        <f>IF(C11="",IF(COUNTA(G11:M11)&gt;0,"REVISAR: DATOS ANTIGUOS",""),IF('04_Madurez'!J11&lt;&gt;"LISTO","REVISAR: MADUREZ",IF('05_Competitividad'!K11&lt;&gt;"LISTO","REVISAR: COMPETITIVIDAD",IF(OR(COUNTIF('06_Matriz ADL'!$A$26:$A$30,E11)&lt;&gt;1,COUNTIF('06_Matriz ADL'!$B$25:$E$25,D11)&lt;&gt;1),"REVISAR: CLASIFICACIÓN",INDEX('06_Matriz ADL'!$B$26:$E$30,MATCH(E11,'06_Matriz ADL'!$A$26:$A$30,0),MATCH(D11,'06_Matriz ADL'!$B$25:$E$25,0))))))</f>
        <v>Evaluar salida</v>
      </c>
      <c r="G11" s="5" t="s">
        <v>238</v>
      </c>
      <c r="H11" s="5" t="s">
        <v>239</v>
      </c>
      <c r="I11" s="5" t="s">
        <v>240</v>
      </c>
      <c r="J11" s="5" t="s">
        <v>241</v>
      </c>
      <c r="K11" s="5" t="s">
        <v>242</v>
      </c>
      <c r="L11" s="5" t="s">
        <v>236</v>
      </c>
      <c r="M11" s="5" t="s">
        <v>243</v>
      </c>
    </row>
    <row r="12" spans="1:13" ht="52.05" customHeight="1">
      <c r="A12" s="1"/>
      <c r="B12" s="4" t="str">
        <f>'03_Unidades'!B12</f>
        <v>U04</v>
      </c>
      <c r="C12" s="4" t="str">
        <f>IF('03_Unidades'!C12="","",'03_Unidades'!C12)</f>
        <v/>
      </c>
      <c r="D12" s="4" t="str">
        <f>IF(OR(C12="",'04_Madurez'!J12&lt;&gt;"LISTO"),"",'04_Madurez'!G12)</f>
        <v/>
      </c>
      <c r="E12" s="4" t="str">
        <f>IF(OR(C12="",'05_Competitividad'!K12&lt;&gt;"LISTO"),"",'05_Competitividad'!I12)</f>
        <v/>
      </c>
      <c r="F12" s="4" t="str">
        <f>IF(C12="",IF(COUNTA(G12:M12)&gt;0,"REVISAR: DATOS ANTIGUOS",""),IF('04_Madurez'!J12&lt;&gt;"LISTO","REVISAR: MADUREZ",IF('05_Competitividad'!K12&lt;&gt;"LISTO","REVISAR: COMPETITIVIDAD",IF(OR(COUNTIF('06_Matriz ADL'!$A$26:$A$30,E12)&lt;&gt;1,COUNTIF('06_Matriz ADL'!$B$25:$E$25,D12)&lt;&gt;1),"REVISAR: CLASIFICACIÓN",INDEX('06_Matriz ADL'!$B$26:$E$30,MATCH(E12,'06_Matriz ADL'!$A$26:$A$30,0),MATCH(D12,'06_Matriz ADL'!$B$25:$E$25,0))))))</f>
        <v/>
      </c>
      <c r="G12" s="5"/>
      <c r="H12" s="5"/>
      <c r="I12" s="5"/>
      <c r="J12" s="5"/>
      <c r="K12" s="5"/>
      <c r="L12" s="5"/>
      <c r="M12" s="5"/>
    </row>
    <row r="13" spans="1:13" ht="52.05" customHeight="1">
      <c r="A13" s="1"/>
      <c r="B13" s="4" t="str">
        <f>'03_Unidades'!B13</f>
        <v>U05</v>
      </c>
      <c r="C13" s="4" t="str">
        <f>IF('03_Unidades'!C13="","",'03_Unidades'!C13)</f>
        <v/>
      </c>
      <c r="D13" s="4" t="str">
        <f>IF(OR(C13="",'04_Madurez'!J13&lt;&gt;"LISTO"),"",'04_Madurez'!G13)</f>
        <v/>
      </c>
      <c r="E13" s="4" t="str">
        <f>IF(OR(C13="",'05_Competitividad'!K13&lt;&gt;"LISTO"),"",'05_Competitividad'!I13)</f>
        <v/>
      </c>
      <c r="F13" s="4" t="str">
        <f>IF(C13="",IF(COUNTA(G13:M13)&gt;0,"REVISAR: DATOS ANTIGUOS",""),IF('04_Madurez'!J13&lt;&gt;"LISTO","REVISAR: MADUREZ",IF('05_Competitividad'!K13&lt;&gt;"LISTO","REVISAR: COMPETITIVIDAD",IF(OR(COUNTIF('06_Matriz ADL'!$A$26:$A$30,E13)&lt;&gt;1,COUNTIF('06_Matriz ADL'!$B$25:$E$25,D13)&lt;&gt;1),"REVISAR: CLASIFICACIÓN",INDEX('06_Matriz ADL'!$B$26:$E$30,MATCH(E13,'06_Matriz ADL'!$A$26:$A$30,0),MATCH(D13,'06_Matriz ADL'!$B$25:$E$25,0))))))</f>
        <v/>
      </c>
      <c r="G13" s="5"/>
      <c r="H13" s="5"/>
      <c r="I13" s="5"/>
      <c r="J13" s="5"/>
      <c r="K13" s="5"/>
      <c r="L13" s="5"/>
      <c r="M13" s="5"/>
    </row>
    <row r="14" spans="1:13" ht="52.05" customHeight="1">
      <c r="A14" s="1"/>
      <c r="B14" s="4" t="str">
        <f>'03_Unidades'!B14</f>
        <v>U06</v>
      </c>
      <c r="C14" s="4" t="str">
        <f>IF('03_Unidades'!C14="","",'03_Unidades'!C14)</f>
        <v/>
      </c>
      <c r="D14" s="4" t="str">
        <f>IF(OR(C14="",'04_Madurez'!J14&lt;&gt;"LISTO"),"",'04_Madurez'!G14)</f>
        <v/>
      </c>
      <c r="E14" s="4" t="str">
        <f>IF(OR(C14="",'05_Competitividad'!K14&lt;&gt;"LISTO"),"",'05_Competitividad'!I14)</f>
        <v/>
      </c>
      <c r="F14" s="4" t="str">
        <f>IF(C14="",IF(COUNTA(G14:M14)&gt;0,"REVISAR: DATOS ANTIGUOS",""),IF('04_Madurez'!J14&lt;&gt;"LISTO","REVISAR: MADUREZ",IF('05_Competitividad'!K14&lt;&gt;"LISTO","REVISAR: COMPETITIVIDAD",IF(OR(COUNTIF('06_Matriz ADL'!$A$26:$A$30,E14)&lt;&gt;1,COUNTIF('06_Matriz ADL'!$B$25:$E$25,D14)&lt;&gt;1),"REVISAR: CLASIFICACIÓN",INDEX('06_Matriz ADL'!$B$26:$E$30,MATCH(E14,'06_Matriz ADL'!$A$26:$A$30,0),MATCH(D14,'06_Matriz ADL'!$B$25:$E$25,0))))))</f>
        <v/>
      </c>
      <c r="G14" s="5"/>
      <c r="H14" s="5"/>
      <c r="I14" s="5"/>
      <c r="J14" s="5"/>
      <c r="K14" s="5"/>
      <c r="L14" s="5"/>
      <c r="M14" s="5"/>
    </row>
    <row r="15" spans="1:13" ht="52.05" customHeight="1">
      <c r="A15" s="1"/>
      <c r="B15" s="4" t="str">
        <f>'03_Unidades'!B15</f>
        <v>U07</v>
      </c>
      <c r="C15" s="4" t="str">
        <f>IF('03_Unidades'!C15="","",'03_Unidades'!C15)</f>
        <v/>
      </c>
      <c r="D15" s="4" t="str">
        <f>IF(OR(C15="",'04_Madurez'!J15&lt;&gt;"LISTO"),"",'04_Madurez'!G15)</f>
        <v/>
      </c>
      <c r="E15" s="4" t="str">
        <f>IF(OR(C15="",'05_Competitividad'!K15&lt;&gt;"LISTO"),"",'05_Competitividad'!I15)</f>
        <v/>
      </c>
      <c r="F15" s="4" t="str">
        <f>IF(C15="",IF(COUNTA(G15:M15)&gt;0,"REVISAR: DATOS ANTIGUOS",""),IF('04_Madurez'!J15&lt;&gt;"LISTO","REVISAR: MADUREZ",IF('05_Competitividad'!K15&lt;&gt;"LISTO","REVISAR: COMPETITIVIDAD",IF(OR(COUNTIF('06_Matriz ADL'!$A$26:$A$30,E15)&lt;&gt;1,COUNTIF('06_Matriz ADL'!$B$25:$E$25,D15)&lt;&gt;1),"REVISAR: CLASIFICACIÓN",INDEX('06_Matriz ADL'!$B$26:$E$30,MATCH(E15,'06_Matriz ADL'!$A$26:$A$30,0),MATCH(D15,'06_Matriz ADL'!$B$25:$E$25,0))))))</f>
        <v/>
      </c>
      <c r="G15" s="5"/>
      <c r="H15" s="5"/>
      <c r="I15" s="5"/>
      <c r="J15" s="5"/>
      <c r="K15" s="5"/>
      <c r="L15" s="5"/>
      <c r="M15" s="5"/>
    </row>
    <row r="16" spans="1:13" ht="52.05" customHeight="1">
      <c r="A16" s="1"/>
      <c r="B16" s="4" t="str">
        <f>'03_Unidades'!B16</f>
        <v>U08</v>
      </c>
      <c r="C16" s="4" t="str">
        <f>IF('03_Unidades'!C16="","",'03_Unidades'!C16)</f>
        <v/>
      </c>
      <c r="D16" s="4" t="str">
        <f>IF(OR(C16="",'04_Madurez'!J16&lt;&gt;"LISTO"),"",'04_Madurez'!G16)</f>
        <v/>
      </c>
      <c r="E16" s="4" t="str">
        <f>IF(OR(C16="",'05_Competitividad'!K16&lt;&gt;"LISTO"),"",'05_Competitividad'!I16)</f>
        <v/>
      </c>
      <c r="F16" s="4" t="str">
        <f>IF(C16="",IF(COUNTA(G16:M16)&gt;0,"REVISAR: DATOS ANTIGUOS",""),IF('04_Madurez'!J16&lt;&gt;"LISTO","REVISAR: MADUREZ",IF('05_Competitividad'!K16&lt;&gt;"LISTO","REVISAR: COMPETITIVIDAD",IF(OR(COUNTIF('06_Matriz ADL'!$A$26:$A$30,E16)&lt;&gt;1,COUNTIF('06_Matriz ADL'!$B$25:$E$25,D16)&lt;&gt;1),"REVISAR: CLASIFICACIÓN",INDEX('06_Matriz ADL'!$B$26:$E$30,MATCH(E16,'06_Matriz ADL'!$A$26:$A$30,0),MATCH(D16,'06_Matriz ADL'!$B$25:$E$25,0))))))</f>
        <v/>
      </c>
      <c r="G16" s="5"/>
      <c r="H16" s="5"/>
      <c r="I16" s="5"/>
      <c r="J16" s="5"/>
      <c r="K16" s="5"/>
      <c r="L16" s="5"/>
      <c r="M16" s="5"/>
    </row>
    <row r="17" spans="1:13" ht="52.05" customHeight="1">
      <c r="A17" s="1"/>
      <c r="B17" s="4" t="str">
        <f>'03_Unidades'!B17</f>
        <v>U09</v>
      </c>
      <c r="C17" s="4" t="str">
        <f>IF('03_Unidades'!C17="","",'03_Unidades'!C17)</f>
        <v/>
      </c>
      <c r="D17" s="4" t="str">
        <f>IF(OR(C17="",'04_Madurez'!J17&lt;&gt;"LISTO"),"",'04_Madurez'!G17)</f>
        <v/>
      </c>
      <c r="E17" s="4" t="str">
        <f>IF(OR(C17="",'05_Competitividad'!K17&lt;&gt;"LISTO"),"",'05_Competitividad'!I17)</f>
        <v/>
      </c>
      <c r="F17" s="4" t="str">
        <f>IF(C17="",IF(COUNTA(G17:M17)&gt;0,"REVISAR: DATOS ANTIGUOS",""),IF('04_Madurez'!J17&lt;&gt;"LISTO","REVISAR: MADUREZ",IF('05_Competitividad'!K17&lt;&gt;"LISTO","REVISAR: COMPETITIVIDAD",IF(OR(COUNTIF('06_Matriz ADL'!$A$26:$A$30,E17)&lt;&gt;1,COUNTIF('06_Matriz ADL'!$B$25:$E$25,D17)&lt;&gt;1),"REVISAR: CLASIFICACIÓN",INDEX('06_Matriz ADL'!$B$26:$E$30,MATCH(E17,'06_Matriz ADL'!$A$26:$A$30,0),MATCH(D17,'06_Matriz ADL'!$B$25:$E$25,0))))))</f>
        <v/>
      </c>
      <c r="G17" s="5"/>
      <c r="H17" s="5"/>
      <c r="I17" s="5"/>
      <c r="J17" s="5"/>
      <c r="K17" s="5"/>
      <c r="L17" s="5"/>
      <c r="M17" s="5"/>
    </row>
    <row r="18" spans="1:13" ht="52.05" customHeight="1">
      <c r="A18" s="1"/>
      <c r="B18" s="4" t="str">
        <f>'03_Unidades'!B18</f>
        <v>U10</v>
      </c>
      <c r="C18" s="4" t="str">
        <f>IF('03_Unidades'!C18="","",'03_Unidades'!C18)</f>
        <v/>
      </c>
      <c r="D18" s="4" t="str">
        <f>IF(OR(C18="",'04_Madurez'!J18&lt;&gt;"LISTO"),"",'04_Madurez'!G18)</f>
        <v/>
      </c>
      <c r="E18" s="4" t="str">
        <f>IF(OR(C18="",'05_Competitividad'!K18&lt;&gt;"LISTO"),"",'05_Competitividad'!I18)</f>
        <v/>
      </c>
      <c r="F18" s="4" t="str">
        <f>IF(C18="",IF(COUNTA(G18:M18)&gt;0,"REVISAR: DATOS ANTIGUOS",""),IF('04_Madurez'!J18&lt;&gt;"LISTO","REVISAR: MADUREZ",IF('05_Competitividad'!K18&lt;&gt;"LISTO","REVISAR: COMPETITIVIDAD",IF(OR(COUNTIF('06_Matriz ADL'!$A$26:$A$30,E18)&lt;&gt;1,COUNTIF('06_Matriz ADL'!$B$25:$E$25,D18)&lt;&gt;1),"REVISAR: CLASIFICACIÓN",INDEX('06_Matriz ADL'!$B$26:$E$30,MATCH(E18,'06_Matriz ADL'!$A$26:$A$30,0),MATCH(D18,'06_Matriz ADL'!$B$25:$E$25,0))))))</f>
        <v/>
      </c>
      <c r="G18" s="5"/>
      <c r="H18" s="5"/>
      <c r="I18" s="5"/>
      <c r="J18" s="5"/>
      <c r="K18" s="5"/>
      <c r="L18" s="5"/>
      <c r="M18" s="5"/>
    </row>
    <row r="19" spans="1:13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7" customHeight="1">
      <c r="A20" s="1"/>
      <c r="B20" s="10" t="s">
        <v>244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4.4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</sheetData>
  <mergeCells count="4">
    <mergeCell ref="B2:M3"/>
    <mergeCell ref="B4:M5"/>
    <mergeCell ref="B6:M7"/>
    <mergeCell ref="B20:M21"/>
  </mergeCells>
  <conditionalFormatting sqref="F9:F18">
    <cfRule type="expression" dxfId="3" priority="4">
      <formula>LEFT(F9,7)="REVISAR"</formula>
    </cfRule>
  </conditionalFormatting>
  <conditionalFormatting sqref="L9:L18">
    <cfRule type="expression" dxfId="2" priority="1">
      <formula>L9="Completado"</formula>
    </cfRule>
    <cfRule type="expression" dxfId="1" priority="2">
      <formula>L9="En curso"</formula>
    </cfRule>
    <cfRule type="expression" dxfId="0" priority="3">
      <formula>L9="En pausa"</formula>
    </cfRule>
  </conditionalFormatting>
  <dataValidations count="2">
    <dataValidation type="list" allowBlank="1" showErrorMessage="1" errorTitle="Seleccione una opción" error="Utilice el menú desplegable de esta celda." sqref="J9:J18" xr:uid="{00000000-0002-0000-0600-000000000000}">
      <formula1>"0–30 días,31–60 días,61–90 días,&gt;90 días"</formula1>
    </dataValidation>
    <dataValidation type="list" allowBlank="1" showErrorMessage="1" errorTitle="Seleccione una opción" error="Utilice el menú desplegable de esta celda." sqref="L9:L18" xr:uid="{00000000-0002-0000-0600-000001000000}">
      <formula1>"Pendiente,En curso,Completado,En pausa"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01_Instrucciones</vt:lpstr>
      <vt:lpstr>02_Glosario</vt:lpstr>
      <vt:lpstr>03_Unidades</vt:lpstr>
      <vt:lpstr>04_Madurez</vt:lpstr>
      <vt:lpstr>05_Competitividad</vt:lpstr>
      <vt:lpstr>06_Matriz ADL</vt:lpstr>
      <vt:lpstr>07_Plan de accion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2026-10-10T18:39:28Z</dcterms:modified>
</cp:coreProperties>
</file>