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102acf1ff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f796610e0dd4f33"/>
    <x:sheet xmlns:r="http://schemas.openxmlformats.org/officeDocument/2006/relationships" name="Glossary" sheetId="2" r:id="R1c79b0eb67ac470a"/>
    <x:sheet xmlns:r="http://schemas.openxmlformats.org/officeDocument/2006/relationships" name="Job Profile" sheetId="3" r:id="Rc5a28a1f92d34d71"/>
    <x:sheet xmlns:r="http://schemas.openxmlformats.org/officeDocument/2006/relationships" name="Criteria" sheetId="4" r:id="R0648f04fce874660"/>
    <x:sheet xmlns:r="http://schemas.openxmlformats.org/officeDocument/2006/relationships" name="Candidate Evaluation" sheetId="5" r:id="R308cb5d52d004c62"/>
    <x:sheet xmlns:r="http://schemas.openxmlformats.org/officeDocument/2006/relationships" name="Candidate Comparison" sheetId="6" r:id="Rd013633f4d3c48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7"/>
      <x:color rgb="FFFFFFFF"/>
      <x:name val="Carlito"/>
    </x:font>
    <x:font>
      <x:sz val="10"/>
      <x:color rgb="FF112846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2846"/>
      </x:patternFill>
    </x:fill>
    <x:fill>
      <x:patternFill patternType="solid">
        <x:fgColor rgb="FFEAF2FB"/>
      </x:patternFill>
    </x:fill>
    <x:fill>
      <x:patternFill patternType="solid">
        <x:fgColor rgb="FF1D436D"/>
      </x:patternFill>
    </x:fill>
    <x:fill>
      <x:patternFill patternType="solid">
        <x:fgColor rgb="FFFFF0BD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5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>
          <x:bgColor rgb="FFFDE8E8"/>
        </x:patternFill>
      </x:fill>
    </x:dxf>
    <x:dxf>
      <x:font>
        <x:color rgb="FF991B1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bab34eb614334" /><Relationship Type="http://schemas.openxmlformats.org/officeDocument/2006/relationships/theme" Target="/xl/theme/theme1.xml" Id="R1e720a193e704928" /><Relationship Type="http://schemas.openxmlformats.org/officeDocument/2006/relationships/sharedStrings" Target="/xl/sharedStrings.xml" Id="R3f7ab0e8f6dc4f47" /><Relationship Type="http://schemas.openxmlformats.org/officeDocument/2006/relationships/worksheet" Target="/xl/worksheets/sheet1.xml" Id="Rff796610e0dd4f33" /><Relationship Type="http://schemas.openxmlformats.org/officeDocument/2006/relationships/worksheet" Target="/xl/worksheets/sheet2.xml" Id="R1c79b0eb67ac470a" /><Relationship Type="http://schemas.openxmlformats.org/officeDocument/2006/relationships/worksheet" Target="/xl/worksheets/sheet3.xml" Id="Rc5a28a1f92d34d71" /><Relationship Type="http://schemas.openxmlformats.org/officeDocument/2006/relationships/worksheet" Target="/xl/worksheets/sheet4.xml" Id="R0648f04fce874660" /><Relationship Type="http://schemas.openxmlformats.org/officeDocument/2006/relationships/worksheet" Target="/xl/worksheets/sheet5.xml" Id="R308cb5d52d004c62" /><Relationship Type="http://schemas.openxmlformats.org/officeDocument/2006/relationships/worksheet" Target="/xl/worksheets/sheet6.xml" Id="Rd013633f4d3c48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7" hidden="0" customWidth="1"/>
    <x:col min="2" max="2" width="30" hidden="0" customWidth="1"/>
    <x:col min="3" max="3" width="31" hidden="0" customWidth="1"/>
    <x:col min="4" max="4" width="29" hidden="0" customWidth="1"/>
    <x:col min="5" max="5" width="31" hidden="0" customWidth="1"/>
    <x:col min="6" max="6" width="21" hidden="0" customWidth="1"/>
    <x:col min="7" max="7" width="26" hidden="0" customWidth="1"/>
    <x:col min="8" max="8" width="24" hidden="0" customWidth="1"/>
  </x:cols>
  <x:sheetData>
    <x:row r="1" ht="37" customHeight="1">
      <x:c r="A1" s="3" t="str">
        <x:v>CANDIDATE EVALUATION | USER GUIDE</x:v>
      </x:c>
      <x:c r="B1" s="3"/>
      <x:c r="C1" s="3"/>
      <x:c r="D1" s="3"/>
      <x:c r="E1" s="3"/>
      <x:c r="F1" s="3"/>
      <x:c r="G1" s="3"/>
      <x:c r="H1" s="3"/>
    </x:row>
    <x:row r="2" ht="29" customHeight="1">
      <x:c r="A2" s="7" t="str">
        <x:v>A structured, evidence-based hiring comparison for one job opening and up to six applicants</x:v>
      </x:c>
      <x:c r="B2" s="7"/>
      <x:c r="C2" s="7"/>
      <x:c r="D2" s="7"/>
      <x:c r="E2" s="7"/>
      <x:c r="F2" s="7"/>
      <x:c r="G2" s="7"/>
      <x:c r="H2" s="7"/>
    </x:row>
    <x:row r="3" ht="26" customHeight="1">
      <x:c r="A3" s="22"/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 ht="29" customHeight="1">
      <x:c r="A4" s="23" t="str">
        <x:v>Step</x:v>
      </x:c>
      <x:c r="B4" s="23" t="str">
        <x:v>Action</x:v>
      </x:c>
      <x:c r="C4" s="23" t="str">
        <x:v>Why it matters</x:v>
      </x:c>
      <x:c r="D4" s="22"/>
      <x:c r="E4" s="22"/>
      <x:c r="F4" s="22"/>
      <x:c r="G4" s="22"/>
      <x:c r="H4" s="22"/>
      <x:c r="I4" s="22"/>
      <x:c r="J4" s="22"/>
      <x:c r="K4" s="22"/>
      <x:c r="L4" s="22"/>
    </x:row>
    <x:row r="5" ht="26" customHeight="1">
      <x:c r="A5" s="22" t="str">
        <x:v>1</x:v>
      </x:c>
      <x:c r="B5" s="22" t="str">
        <x:v>Read this guide and the glossary. Yellow cells are editable.</x:v>
      </x:c>
      <x:c r="C5" s="22" t="str">
        <x:v>Understand the workflow and scoring rules.</x:v>
      </x:c>
      <x:c r="D5" s="22"/>
      <x:c r="E5" s="22"/>
      <x:c r="F5" s="22"/>
      <x:c r="G5" s="22"/>
      <x:c r="H5" s="22"/>
      <x:c r="I5" s="22"/>
      <x:c r="J5" s="22"/>
      <x:c r="K5" s="22"/>
      <x:c r="L5" s="22"/>
    </x:row>
    <x:row r="6" ht="26" customHeight="1">
      <x:c r="A6" s="22" t="str">
        <x:v>2</x:v>
      </x:c>
      <x:c r="B6" s="22" t="str">
        <x:v>Replace the sample role in Job Profile.</x:v>
      </x:c>
      <x:c r="C6" s="22" t="str">
        <x:v>Define role requirements before assessing anyone.</x:v>
      </x:c>
      <x:c r="D6" s="22"/>
      <x:c r="E6" s="22"/>
      <x:c r="F6" s="22"/>
      <x:c r="G6" s="22"/>
      <x:c r="H6" s="22"/>
      <x:c r="I6" s="22"/>
      <x:c r="J6" s="22"/>
      <x:c r="K6" s="22"/>
      <x:c r="L6" s="22"/>
    </x:row>
    <x:row r="7" ht="26" customHeight="1">
      <x:c r="A7" s="22" t="str">
        <x:v>3</x:v>
      </x:c>
      <x:c r="B7" s="22" t="str">
        <x:v>Edit the four role-related criteria and weights in Criteria; weights must total 100%.</x:v>
      </x:c>
      <x:c r="C7" s="22" t="str">
        <x:v>Create consistent assessment standards.</x:v>
      </x:c>
      <x:c r="D7" s="22"/>
      <x:c r="E7" s="22"/>
      <x:c r="F7" s="22"/>
      <x:c r="G7" s="22"/>
      <x:c r="H7" s="22"/>
      <x:c r="I7" s="22"/>
      <x:c r="J7" s="22"/>
      <x:c r="K7" s="22"/>
      <x:c r="L7" s="22"/>
    </x:row>
    <x:row r="8" ht="26" customHeight="1">
      <x:c r="A8" s="22" t="str">
        <x:v>4</x:v>
      </x:c>
      <x:c r="B8" s="22" t="str">
        <x:v>Use the structured interview questions and practical exercise.</x:v>
      </x:c>
      <x:c r="C8" s="22" t="str">
        <x:v>Collect comparable evidence from every applicant.</x:v>
      </x:c>
      <x:c r="D8" s="22"/>
      <x:c r="E8" s="22"/>
      <x:c r="F8" s="22"/>
      <x:c r="G8" s="22"/>
      <x:c r="H8" s="22"/>
      <x:c r="I8" s="22"/>
      <x:c r="J8" s="22"/>
      <x:c r="K8" s="22"/>
      <x:c r="L8" s="22"/>
    </x:row>
    <x:row r="9" ht="26" customHeight="1">
      <x:c r="A9" s="22" t="n">
        <x:v>5</x:v>
      </x:c>
      <x:c r="B9" s="22" t="str">
        <x:v>Score up to six applicants from 1 to 5 and document evidence in column L.</x:v>
      </x:c>
      <x:c r="C9" s="22" t="str">
        <x:v>Only complete, evidence-backed evaluations are ranked.</x:v>
      </x:c>
      <x:c r="D9" s="22"/>
      <x:c r="E9" s="22"/>
      <x:c r="F9" s="22"/>
      <x:c r="G9" s="22"/>
      <x:c r="H9" s="22"/>
      <x:c r="I9" s="22"/>
      <x:c r="J9" s="22"/>
      <x:c r="K9" s="22"/>
      <x:c r="L9" s="22"/>
    </x:row>
    <x:row r="10" ht="26" customHeight="1">
      <x:c r="A10" s="22" t="str">
        <x:v>6</x:v>
      </x:c>
      <x:c r="B10" s="22" t="str">
        <x:v>Review Candidate Comparison, evidence, eligibility and decisions.</x:v>
      </x:c>
      <x:c r="C10" s="22" t="str">
        <x:v>Make a documented human hiring decision.</x:v>
      </x:c>
      <x:c r="D10" s="22"/>
      <x:c r="E10" s="22"/>
      <x:c r="F10" s="22"/>
      <x:c r="G10" s="22"/>
      <x:c r="H10" s="22"/>
      <x:c r="I10" s="22"/>
      <x:c r="J10" s="22"/>
      <x:c r="K10" s="22"/>
      <x:c r="L10" s="22"/>
    </x:row>
    <x:row r="11" ht="26" customHeight="1">
      <x:c r="A11" s="22" t="str">
        <x:v>7</x:v>
      </x:c>
      <x:c r="B11" s="22" t="str">
        <x:v>Clear sample names and observations before evaluating a real applicant.</x:v>
      </x:c>
      <x:c r="C11" s="22" t="str">
        <x:v>Avoid mixing demonstration data with live hiring records.</x:v>
      </x:c>
      <x:c r="D11" s="22"/>
      <x:c r="E11" s="22"/>
      <x:c r="F11" s="22"/>
      <x:c r="G11" s="22"/>
      <x:c r="H11" s="22"/>
      <x:c r="I11" s="22"/>
      <x:c r="J11" s="22"/>
      <x:c r="K11" s="22"/>
      <x:c r="L11" s="22"/>
    </x:row>
    <x:row r="12" ht="26" customHeight="1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</x:row>
    <x:row r="13" ht="29" customHeight="1">
      <x:c r="A13" s="23" t="str">
        <x:v>Score</x:v>
      </x:c>
      <x:c r="B13" s="23" t="str">
        <x:v>Meaning</x:v>
      </x:c>
      <x:c r="C13" s="23" t="str">
        <x:v>Evidence standard</x:v>
      </x:c>
      <x:c r="D13" s="22"/>
      <x:c r="E13" s="22"/>
      <x:c r="F13" s="22"/>
      <x:c r="G13" s="22"/>
      <x:c r="H13" s="22"/>
      <x:c r="I13" s="22"/>
      <x:c r="J13" s="22"/>
      <x:c r="K13" s="22"/>
      <x:c r="L13" s="22"/>
    </x:row>
    <x:row r="14" ht="26" customHeight="1">
      <x:c r="A14" s="22" t="n">
        <x:v>1</x:v>
      </x:c>
      <x:c r="B14" s="22" t="str">
        <x:v>Very limited</x:v>
      </x:c>
      <x:c r="C14" s="22" t="str">
        <x:v>Little evidence of the job-related capability.</x:v>
      </x:c>
      <x:c r="D14" s="22"/>
      <x:c r="E14" s="22"/>
      <x:c r="F14" s="22"/>
      <x:c r="G14" s="22"/>
      <x:c r="H14" s="22"/>
      <x:c r="I14" s="22"/>
      <x:c r="J14" s="22"/>
      <x:c r="K14" s="22"/>
      <x:c r="L14" s="22"/>
    </x:row>
    <x:row r="15" ht="26" customHeight="1">
      <x:c r="A15" s="22" t="n">
        <x:v>2</x:v>
      </x:c>
      <x:c r="B15" s="22" t="str">
        <x:v>Limited</x:v>
      </x:c>
      <x:c r="C15" s="22" t="str">
        <x:v>Important gaps against the stated job requirement.</x:v>
      </x:c>
      <x:c r="D15" s="22"/>
      <x:c r="E15" s="22"/>
      <x:c r="F15" s="22"/>
      <x:c r="G15" s="22"/>
      <x:c r="H15" s="22"/>
      <x:c r="I15" s="22"/>
      <x:c r="J15" s="22"/>
      <x:c r="K15" s="22"/>
      <x:c r="L15" s="22"/>
    </x:row>
    <x:row r="16" ht="26" customHeight="1">
      <x:c r="A16" s="22" t="n">
        <x:v>3</x:v>
      </x:c>
      <x:c r="B16" s="22" t="str">
        <x:v>Adequate</x:v>
      </x:c>
      <x:c r="C16" s="22" t="str">
        <x:v>Meets the defined baseline for this criterion.</x:v>
      </x:c>
      <x:c r="D16" s="22"/>
      <x:c r="E16" s="22"/>
      <x:c r="F16" s="22"/>
      <x:c r="G16" s="22"/>
      <x:c r="H16" s="22"/>
      <x:c r="I16" s="22"/>
      <x:c r="J16" s="22"/>
      <x:c r="K16" s="22"/>
      <x:c r="L16" s="22"/>
    </x:row>
    <x:row r="17" ht="26" customHeight="1">
      <x:c r="A17" s="22" t="n">
        <x:v>4</x:v>
      </x:c>
      <x:c r="B17" s="22" t="str">
        <x:v>Strong</x:v>
      </x:c>
      <x:c r="C17" s="22" t="str">
        <x:v>Consistently exceeds the baseline.</x:v>
      </x:c>
      <x:c r="D17" s="22"/>
      <x:c r="E17" s="22"/>
      <x:c r="F17" s="22"/>
      <x:c r="G17" s="22"/>
      <x:c r="H17" s="22"/>
      <x:c r="I17" s="22"/>
      <x:c r="J17" s="22"/>
      <x:c r="K17" s="22"/>
      <x:c r="L17" s="22"/>
    </x:row>
    <x:row r="18" ht="26" customHeight="1">
      <x:c r="A18" s="22" t="n">
        <x:v>5</x:v>
      </x:c>
      <x:c r="B18" s="22" t="str">
        <x:v>Excellent</x:v>
      </x:c>
      <x:c r="C18" s="22" t="str">
        <x:v>Clear evidence of strong performance in this criterion.</x:v>
      </x:c>
      <x:c r="D18" s="22"/>
      <x:c r="E18" s="22"/>
      <x:c r="F18" s="22"/>
      <x:c r="G18" s="22"/>
      <x:c r="H18" s="22"/>
      <x:c r="I18" s="22"/>
      <x:c r="J18" s="22"/>
      <x:c r="K18" s="22"/>
      <x:c r="L18" s="22"/>
    </x:row>
    <x:row r="19" ht="26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</x:row>
    <x:row r="20" ht="29" customHeight="1">
      <x:c r="A20" s="23" t="str">
        <x:v>Result</x:v>
      </x:c>
      <x:c r="B20" s="23" t="str">
        <x:v>Meaning</x:v>
      </x:c>
      <x:c r="C20" s="23" t="str">
        <x:v>Action</x:v>
      </x:c>
      <x:c r="D20" s="22"/>
      <x:c r="E20" s="22"/>
      <x:c r="F20" s="22"/>
      <x:c r="G20" s="22"/>
      <x:c r="H20" s="22"/>
      <x:c r="I20" s="22"/>
      <x:c r="J20" s="22"/>
      <x:c r="K20" s="22"/>
      <x:c r="L20" s="22"/>
    </x:row>
    <x:row r="21" ht="26" customHeight="1">
      <x:c r="A21" s="22" t="str">
        <x:v>READY</x:v>
      </x:c>
      <x:c r="B21" s="22" t="str">
        <x:v>All four scores and criteria pass the defined checks.</x:v>
      </x:c>
      <x:c r="C21" s="22" t="str">
        <x:v>Review evidence and decide; not automatic approval.</x:v>
      </x:c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26" customHeight="1">
      <x:c r="A22" s="22" t="str">
        <x:v>INCOMPLETE</x:v>
      </x:c>
      <x:c r="B22" s="22" t="str">
        <x:v>A candidate has missing scores.</x:v>
      </x:c>
      <x:c r="C22" s="22" t="str">
        <x:v>Complete the assessment.</x:v>
      </x:c>
      <x:c r="D22" s="22"/>
      <x:c r="E22" s="22"/>
      <x:c r="F22" s="22"/>
      <x:c r="G22" s="22"/>
      <x:c r="H22" s="22"/>
      <x:c r="I22" s="22"/>
      <x:c r="J22" s="22"/>
      <x:c r="K22" s="22"/>
      <x:c r="L22" s="22"/>
    </x:row>
    <x:row r="23" ht="26" customHeight="1">
      <x:c r="A23" s="22" t="str">
        <x:v>CHECK SCORES</x:v>
      </x:c>
      <x:c r="B23" s="22" t="str">
        <x:v>A score is outside 1–5 or not a whole number.</x:v>
      </x:c>
      <x:c r="C23" s="22" t="str">
        <x:v>Correct the score.</x:v>
      </x:c>
      <x:c r="D23" s="22"/>
      <x:c r="E23" s="22"/>
      <x:c r="F23" s="22"/>
      <x:c r="G23" s="22"/>
      <x:c r="H23" s="22"/>
      <x:c r="I23" s="22"/>
      <x:c r="J23" s="22"/>
      <x:c r="K23" s="22"/>
      <x:c r="L23" s="22"/>
    </x:row>
    <x:row r="24" ht="26" customHeight="1">
      <x:c r="A24" s="22" t="str">
        <x:v>DUPLICATE NAME</x:v>
      </x:c>
      <x:c r="B24" s="22" t="str">
        <x:v>A candidate name appears more than once.</x:v>
      </x:c>
      <x:c r="C24" s="22" t="str">
        <x:v>Resolve duplicated records.</x:v>
      </x:c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 ht="26" customHeight="1">
      <x:c r="A25" s="22" t="str">
        <x:v>CHECK WEIGHTS</x:v>
      </x:c>
      <x:c r="B25" s="22" t="str">
        <x:v>Weights do not total 100% or include invalid entries.</x:v>
      </x:c>
      <x:c r="C25" s="22" t="str">
        <x:v>Adjust Criteria weights.</x:v>
      </x:c>
      <x:c r="D25" s="22"/>
      <x:c r="E25" s="22"/>
      <x:c r="F25" s="22"/>
      <x:c r="G25" s="22"/>
      <x:c r="H25" s="22"/>
      <x:c r="I25" s="22"/>
      <x:c r="J25" s="22"/>
      <x:c r="K25" s="22"/>
      <x:c r="L25" s="22"/>
    </x:row>
    <x:row r="26" ht="26" customHeight="1">
      <x:c r="A26" s="22" t="str">
        <x:v>CHECK CRITERIA</x:v>
      </x:c>
      <x:c r="B26" s="22" t="str">
        <x:v>A criterion or required evidence field is blank.</x:v>
      </x:c>
      <x:c r="C26" s="22" t="str">
        <x:v>Complete the Criteria sheet.</x:v>
      </x:c>
      <x:c r="D26" s="22"/>
      <x:c r="E26" s="22"/>
      <x:c r="F26" s="22"/>
      <x:c r="G26" s="22"/>
      <x:c r="H26" s="22"/>
      <x:c r="I26" s="22"/>
      <x:c r="J26" s="22"/>
      <x:c r="K26" s="22"/>
      <x:c r="L26" s="22"/>
    </x:row>
    <x:row r="27" ht="26" customHeight="1">
      <x:c r="A27" s="22" t="str">
        <x:v>CHECK JOB PROFILE</x:v>
      </x:c>
      <x:c r="B27" s="22" t="str">
        <x:v>Required job profile fields are empty.</x:v>
      </x:c>
      <x:c r="C27" s="22" t="str">
        <x:v>Complete the Job Profile sheet.</x:v>
      </x:c>
      <x:c r="D27" s="22"/>
      <x:c r="E27" s="22"/>
      <x:c r="F27" s="22"/>
      <x:c r="G27" s="22"/>
      <x:c r="H27" s="22"/>
      <x:c r="I27" s="22"/>
      <x:c r="J27" s="22"/>
      <x:c r="K27" s="22"/>
      <x:c r="L27" s="22"/>
    </x:row>
    <x:row r="28" ht="26" customHeight="1">
      <x:c r="A28" s="22" t="str">
        <x:v>NOT ENTERED</x:v>
      </x:c>
      <x:c r="B28" s="22" t="str">
        <x:v>Candidate name is blank but scores/details exist.</x:v>
      </x:c>
      <x:c r="C28" s="22" t="str">
        <x:v>Enter a candidate name or clear the row.</x:v>
      </x:c>
      <x:c r="D28" s="22"/>
      <x:c r="E28" s="22"/>
      <x:c r="F28" s="22"/>
      <x:c r="G28" s="22"/>
      <x:c r="H28" s="22"/>
      <x:c r="I28" s="22"/>
      <x:c r="J28" s="22"/>
      <x:c r="K28" s="22"/>
      <x:c r="L28" s="22"/>
    </x:row>
    <x:row r="29" ht="26" customHeight="1">
      <x:c r="A29" s="22" t="str">
        <x:v>MISSING EVIDENCE</x:v>
      </x:c>
      <x:c r="B29" s="22" t="str">
        <x:v>Candidate scores exist but evidence notes are blank.</x:v>
      </x:c>
      <x:c r="C29" s="22" t="str">
        <x:v>Record specific job-related evidence in column L.</x:v>
      </x:c>
      <x:c r="D29" s="22"/>
      <x:c r="E29" s="22"/>
      <x:c r="F29" s="22"/>
      <x:c r="G29" s="22"/>
      <x:c r="H29" s="22"/>
      <x:c r="I29" s="22"/>
      <x:c r="J29" s="22"/>
      <x:c r="K29" s="22"/>
      <x:c r="L29" s="22"/>
    </x:row>
    <x:row r="30" ht="26" customHeight="1">
      <x:c r="A30" s="22" t="str">
        <x:v>Interpretation bands are internal examples, not validated hiring cutoffs: 90–100 Strong alignment; 75–89 Potential alignment; 60–74 Needs further evidence; below 60 Limited alignment.</x:v>
      </x:c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</x:row>
    <x:row r="32" ht="26" customHeight="1">
      <x:c r="A32" s="22" t="str">
        <x:v>This is a decision-support tool, not a validated hiring test. Confirm legal compliance, accessibility, job-relatedness and appropriate data security before real hiring.</x:v>
      </x:c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</x:row>
    <x:row r="34" ht="26" customHeight="1">
      <x:c r="A34" s="22" t="str">
        <x:v>No premium software or other download is necessary. This workbook is a standalone free learning resource.</x:v>
      </x:c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7" hidden="0" customWidth="1"/>
    <x:col min="2" max="2" width="64" hidden="0" customWidth="1"/>
    <x:col min="3" max="3" width="55" hidden="0" customWidth="1"/>
    <x:col min="4" max="4" width="29" hidden="0" customWidth="1"/>
    <x:col min="5" max="5" width="31" hidden="0" customWidth="1"/>
    <x:col min="6" max="6" width="21" hidden="0" customWidth="1"/>
    <x:col min="7" max="7" width="26" hidden="0" customWidth="1"/>
    <x:col min="8" max="8" width="24" hidden="0" customWidth="1"/>
  </x:cols>
  <x:sheetData>
    <x:row r="1" ht="37" customHeight="1">
      <x:c r="A1" s="3" t="str">
        <x:v>HIRING AND SELECTION | GLOSSARY</x:v>
      </x:c>
      <x:c r="B1" s="3"/>
      <x:c r="C1" s="3"/>
      <x:c r="D1" s="3"/>
      <x:c r="E1" s="3"/>
      <x:c r="F1" s="3"/>
      <x:c r="G1" s="3"/>
      <x:c r="H1" s="3"/>
    </x:row>
    <x:row r="2" ht="29" customHeight="1">
      <x:c r="A2" s="7" t="str">
        <x:v>Practical definitions used in the workbook</x:v>
      </x:c>
      <x:c r="B2" s="7"/>
      <x:c r="C2" s="7"/>
      <x:c r="D2" s="7"/>
      <x:c r="E2" s="7"/>
      <x:c r="F2" s="7"/>
      <x:c r="G2" s="7"/>
      <x:c r="H2" s="7"/>
    </x:row>
    <x:row r="3" ht="26" customHeight="1">
      <x:c r="A3" s="22"/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 ht="29" customHeight="1">
      <x:c r="A4" s="23" t="str">
        <x:v>Term</x:v>
      </x:c>
      <x:c r="B4" s="23" t="str">
        <x:v>Definition</x:v>
      </x:c>
      <x:c r="C4" s="23" t="str">
        <x:v>Example</x:v>
      </x:c>
      <x:c r="D4" s="22"/>
      <x:c r="E4" s="22"/>
      <x:c r="F4" s="22"/>
      <x:c r="G4" s="22"/>
      <x:c r="H4" s="22"/>
      <x:c r="I4" s="22"/>
      <x:c r="J4" s="22"/>
      <x:c r="K4" s="22"/>
      <x:c r="L4" s="22"/>
    </x:row>
    <x:row r="5" ht="26" customHeight="1">
      <x:c r="A5" s="22" t="str">
        <x:v>Job profile</x:v>
      </x:c>
      <x:c r="B5" s="22" t="str">
        <x:v>Documented role purpose, responsibilities and working conditions.</x:v>
      </x:c>
      <x:c r="C5" s="22" t="str">
        <x:v>Retail sales associate.</x:v>
      </x:c>
      <x:c r="D5" s="22"/>
      <x:c r="E5" s="22"/>
      <x:c r="F5" s="22"/>
      <x:c r="G5" s="22"/>
      <x:c r="H5" s="22"/>
      <x:c r="I5" s="22"/>
      <x:c r="J5" s="22"/>
      <x:c r="K5" s="22"/>
      <x:c r="L5" s="22"/>
    </x:row>
    <x:row r="6" ht="26" customHeight="1">
      <x:c r="A6" s="22" t="str">
        <x:v>Job objective</x:v>
      </x:c>
      <x:c r="B6" s="22" t="str">
        <x:v>Main business outcome the position is expected to deliver.</x:v>
      </x:c>
      <x:c r="C6" s="22" t="str">
        <x:v>Help shoppers find suitable products and complete sales.</x:v>
      </x:c>
      <x:c r="D6" s="22"/>
      <x:c r="E6" s="22"/>
      <x:c r="F6" s="22"/>
      <x:c r="G6" s="22"/>
      <x:c r="H6" s="22"/>
      <x:c r="I6" s="22"/>
      <x:c r="J6" s="22"/>
      <x:c r="K6" s="22"/>
      <x:c r="L6" s="22"/>
    </x:row>
    <x:row r="7" ht="26" customHeight="1">
      <x:c r="A7" s="22" t="str">
        <x:v>Key tasks</x:v>
      </x:c>
      <x:c r="B7" s="22" t="str">
        <x:v>Routine job activities required for satisfactory performance.</x:v>
      </x:c>
      <x:c r="C7" s="22" t="str">
        <x:v>Assist shoppers; operate POS; update inventory.</x:v>
      </x:c>
      <x:c r="D7" s="22"/>
      <x:c r="E7" s="22"/>
      <x:c r="F7" s="22"/>
      <x:c r="G7" s="22"/>
      <x:c r="H7" s="22"/>
      <x:c r="I7" s="22"/>
      <x:c r="J7" s="22"/>
      <x:c r="K7" s="22"/>
      <x:c r="L7" s="22"/>
    </x:row>
    <x:row r="8" ht="26" customHeight="1">
      <x:c r="A8" s="22" t="str">
        <x:v>Job-related criterion</x:v>
      </x:c>
      <x:c r="B8" s="22" t="str">
        <x:v>A measurable capability used to evaluate every applicant.</x:v>
      </x:c>
      <x:c r="C8" s="22" t="str">
        <x:v>Product knowledge.</x:v>
      </x:c>
      <x:c r="D8" s="22"/>
      <x:c r="E8" s="22"/>
      <x:c r="F8" s="22"/>
      <x:c r="G8" s="22"/>
      <x:c r="H8" s="22"/>
      <x:c r="I8" s="22"/>
      <x:c r="J8" s="22"/>
      <x:c r="K8" s="22"/>
      <x:c r="L8" s="22"/>
    </x:row>
    <x:row r="9" ht="26" customHeight="1">
      <x:c r="A9" s="22" t="str">
        <x:v>Observable evidence</x:v>
      </x:c>
      <x:c r="B9" s="22" t="str">
        <x:v>Behavior or work output that supports a score.</x:v>
      </x:c>
      <x:c r="C9" s="22" t="str">
        <x:v>Asks relevant needs-assessment questions.</x:v>
      </x:c>
      <x:c r="D9" s="22"/>
      <x:c r="E9" s="22"/>
      <x:c r="F9" s="22"/>
      <x:c r="G9" s="22"/>
      <x:c r="H9" s="22"/>
      <x:c r="I9" s="22"/>
      <x:c r="J9" s="22"/>
      <x:c r="K9" s="22"/>
      <x:c r="L9" s="22"/>
    </x:row>
    <x:row r="10" ht="26" customHeight="1">
      <x:c r="A10" s="22" t="str">
        <x:v>Structured interview</x:v>
      </x:c>
      <x:c r="B10" s="22" t="str">
        <x:v>The same job-related questions and rating anchors for all applicants.</x:v>
      </x:c>
      <x:c r="C10" s="22" t="str">
        <x:v>Ask each applicant to explain a customer complaint they resolved.</x:v>
      </x:c>
      <x:c r="D10" s="22"/>
      <x:c r="E10" s="22"/>
      <x:c r="F10" s="22"/>
      <x:c r="G10" s="22"/>
      <x:c r="H10" s="22"/>
      <x:c r="I10" s="22"/>
      <x:c r="J10" s="22"/>
      <x:c r="K10" s="22"/>
      <x:c r="L10" s="22"/>
    </x:row>
    <x:row r="11" ht="26" customHeight="1">
      <x:c r="A11" s="22" t="str">
        <x:v>Work sample</x:v>
      </x:c>
      <x:c r="B11" s="22" t="str">
        <x:v>A practical job-relevant task observed under comparable conditions.</x:v>
      </x:c>
      <x:c r="C11" s="22" t="str">
        <x:v>Handle a simulated customer objection.</x:v>
      </x:c>
      <x:c r="D11" s="22"/>
      <x:c r="E11" s="22"/>
      <x:c r="F11" s="22"/>
      <x:c r="G11" s="22"/>
      <x:c r="H11" s="22"/>
      <x:c r="I11" s="22"/>
      <x:c r="J11" s="22"/>
      <x:c r="K11" s="22"/>
      <x:c r="L11" s="22"/>
    </x:row>
    <x:row r="12" ht="26" customHeight="1">
      <x:c r="A12" s="22" t="str">
        <x:v>Weight</x:v>
      </x:c>
      <x:c r="B12" s="22" t="str">
        <x:v>Contribution of a criterion to the overall score.</x:v>
      </x:c>
      <x:c r="C12" s="22" t="str">
        <x:v>Technical skills = 30%.</x:v>
      </x:c>
      <x:c r="D12" s="22"/>
      <x:c r="E12" s="22"/>
      <x:c r="F12" s="22"/>
      <x:c r="G12" s="22"/>
      <x:c r="H12" s="22"/>
      <x:c r="I12" s="22"/>
      <x:c r="J12" s="22"/>
      <x:c r="K12" s="22"/>
      <x:c r="L12" s="22"/>
    </x:row>
    <x:row r="13" ht="26" customHeight="1">
      <x:c r="A13" s="22" t="str">
        <x:v>Rating</x:v>
      </x:c>
      <x:c r="B13" s="22" t="str">
        <x:v>Whole-number assessment from 1 (limited) to 5 (excellent).</x:v>
      </x:c>
      <x:c r="C13" s="22" t="str">
        <x:v>Communication = 4.</x:v>
      </x:c>
      <x:c r="D13" s="22"/>
      <x:c r="E13" s="22"/>
      <x:c r="F13" s="22"/>
      <x:c r="G13" s="22"/>
      <x:c r="H13" s="22"/>
      <x:c r="I13" s="22"/>
      <x:c r="J13" s="22"/>
      <x:c r="K13" s="22"/>
      <x:c r="L13" s="22"/>
    </x:row>
    <x:row r="14" ht="26" customHeight="1">
      <x:c r="A14" s="22" t="str">
        <x:v>Weighted score</x:v>
      </x:c>
      <x:c r="B14" s="22" t="str">
        <x:v>SUM(rating × weight × 20), on a 20–100 scale.</x:v>
      </x:c>
      <x:c r="C14" s="22" t="str">
        <x:v>4.5 weighted average = 90.</x:v>
      </x:c>
      <x:c r="D14" s="22"/>
      <x:c r="E14" s="22"/>
      <x:c r="F14" s="22"/>
      <x:c r="G14" s="22"/>
      <x:c r="H14" s="22"/>
      <x:c r="I14" s="22"/>
      <x:c r="J14" s="22"/>
      <x:c r="K14" s="22"/>
      <x:c r="L14" s="22"/>
    </x:row>
    <x:row r="15" ht="26" customHeight="1">
      <x:c r="A15" s="22" t="str">
        <x:v>Interpretation band</x:v>
      </x:c>
      <x:c r="B15" s="22" t="str">
        <x:v>Illustrative range used to organize discussion, not an evidence-based cut score.</x:v>
      </x:c>
      <x:c r="C15" s="22" t="str">
        <x:v>90–100: Strong alignment.</x:v>
      </x:c>
      <x:c r="D15" s="22"/>
      <x:c r="E15" s="22"/>
      <x:c r="F15" s="22"/>
      <x:c r="G15" s="22"/>
      <x:c r="H15" s="22"/>
      <x:c r="I15" s="22"/>
      <x:c r="J15" s="22"/>
      <x:c r="K15" s="22"/>
      <x:c r="L15" s="22"/>
    </x:row>
    <x:row r="16" ht="26" customHeight="1">
      <x:c r="A16" s="22" t="str">
        <x:v>Duplicate candidate</x:v>
      </x:c>
      <x:c r="B16" s="22" t="str">
        <x:v>A repeated candidate identifier or name within this job comparison.</x:v>
      </x:c>
      <x:c r="C16" s="22" t="str">
        <x:v>Same name in rows 7 and 9.</x:v>
      </x:c>
      <x:c r="D16" s="22"/>
      <x:c r="E16" s="22"/>
      <x:c r="F16" s="22"/>
      <x:c r="G16" s="22"/>
      <x:c r="H16" s="22"/>
      <x:c r="I16" s="22"/>
      <x:c r="J16" s="22"/>
      <x:c r="K16" s="22"/>
      <x:c r="L16" s="22"/>
    </x:row>
    <x:row r="17" ht="26" customHeight="1">
      <x:c r="A17" s="22" t="str">
        <x:v>Candidate status</x:v>
      </x:c>
      <x:c r="B17" s="22" t="str">
        <x:v>Validation output indicating whether a record is complete and usable.</x:v>
      </x:c>
      <x:c r="C17" s="22" t="str">
        <x:v>READY or CHECK SCORES.</x:v>
      </x:c>
      <x:c r="D17" s="22"/>
      <x:c r="E17" s="22"/>
      <x:c r="F17" s="22"/>
      <x:c r="G17" s="22"/>
      <x:c r="H17" s="22"/>
      <x:c r="I17" s="22"/>
      <x:c r="J17" s="22"/>
      <x:c r="K17" s="22"/>
      <x:c r="L17" s="22"/>
    </x:row>
    <x:row r="18" ht="26" customHeight="1">
      <x:c r="A18" s="22" t="str">
        <x:v>Recorded decision</x:v>
      </x:c>
      <x:c r="B18" s="22" t="str">
        <x:v>Human decision supported by evidence and policy.</x:v>
      </x:c>
      <x:c r="C18" s="22" t="str">
        <x:v>Advance; Hold; Do not advance.</x:v>
      </x:c>
      <x:c r="D18" s="22"/>
      <x:c r="E18" s="22"/>
      <x:c r="F18" s="22"/>
      <x:c r="G18" s="22"/>
      <x:c r="H18" s="22"/>
      <x:c r="I18" s="22"/>
      <x:c r="J18" s="22"/>
      <x:c r="K18" s="22"/>
      <x:c r="L18" s="22"/>
    </x:row>
    <x:row r="19" ht="26" customHeight="1">
      <x:c r="A19" s="22" t="str">
        <x:v>Hiring risk</x:v>
      </x:c>
      <x:c r="B19" s="22" t="str">
        <x:v>A documented job-relevant concern that needs further assessment.</x:v>
      </x:c>
      <x:c r="C19" s="22" t="str">
        <x:v>Insufficient evidence of POS proficiency.</x:v>
      </x:c>
      <x:c r="D19" s="22"/>
      <x:c r="E19" s="22"/>
      <x:c r="F19" s="22"/>
      <x:c r="G19" s="22"/>
      <x:c r="H19" s="22"/>
      <x:c r="I19" s="22"/>
      <x:c r="J19" s="22"/>
      <x:c r="K19" s="22"/>
      <x:c r="L19" s="22"/>
    </x:row>
    <x:row r="20" ht="26" customHeight="1">
      <x:c r="A20" s="22" t="str">
        <x:v>Evidence notes</x:v>
      </x:c>
      <x:c r="B20" s="22" t="str">
        <x:v>Job-related facts supporting candidate scores; required for READY status.</x:v>
      </x:c>
      <x:c r="C20" s="22" t="str">
        <x:v>Observed customer role-play behaviors and interview examples.</x:v>
      </x:c>
      <x:c r="D20" s="22"/>
      <x:c r="E20" s="22"/>
      <x:c r="F20" s="22"/>
      <x:c r="G20" s="22"/>
      <x:c r="H20" s="22"/>
      <x:c r="I20" s="22"/>
      <x:c r="J20" s="22"/>
      <x:c r="K20" s="22"/>
      <x:c r="L20" s="22"/>
    </x:row>
    <x:row r="21" ht="26" customHeight="1">
      <x:c r="A21" s="22" t="str">
        <x:v>MISSING EVIDENCE</x:v>
      </x:c>
      <x:c r="B21" s="22" t="str">
        <x:v>Alert when a named candidate has scores but no evidence notes.</x:v>
      </x:c>
      <x:c r="C21" s="22" t="str">
        <x:v>Record concrete evidence in Candidate Evaluation column L.</x:v>
      </x:c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26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</x:row>
    <x:row r="23" ht="26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</x:row>
    <x:row r="24" ht="26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 ht="26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</x:row>
    <x:row r="26" ht="26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</x:row>
    <x:row r="27" ht="26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</x:row>
    <x:row r="28" ht="26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</x:row>
    <x:row r="29" ht="26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</x:row>
    <x:row r="30" ht="26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</x:row>
    <x:row r="32" ht="26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</x:row>
    <x:row r="34" ht="26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7" hidden="0" customWidth="1"/>
    <x:col min="2" max="2" width="72" hidden="0" customWidth="1"/>
    <x:col min="3" max="3" width="58" hidden="0" customWidth="1"/>
    <x:col min="4" max="4" width="29" hidden="0" customWidth="1"/>
    <x:col min="5" max="5" width="31" hidden="0" customWidth="1"/>
    <x:col min="6" max="6" width="21" hidden="0" customWidth="1"/>
    <x:col min="7" max="7" width="26" hidden="0" customWidth="1"/>
    <x:col min="8" max="8" width="24" hidden="0" customWidth="1"/>
  </x:cols>
  <x:sheetData>
    <x:row r="1" ht="37" customHeight="1">
      <x:c r="A1" s="3" t="str">
        <x:v>STEP 1 | DEFINE THE JOB</x:v>
      </x:c>
      <x:c r="B1" s="3"/>
      <x:c r="C1" s="3"/>
      <x:c r="D1" s="3"/>
      <x:c r="E1" s="3"/>
      <x:c r="F1" s="3"/>
      <x:c r="G1" s="3"/>
      <x:c r="H1" s="3"/>
    </x:row>
    <x:row r="2" ht="29" customHeight="1">
      <x:c r="A2" s="7" t="str">
        <x:v>Edit the yellow cells before interviewing any applicant</x:v>
      </x:c>
      <x:c r="B2" s="7"/>
      <x:c r="C2" s="7"/>
      <x:c r="D2" s="7"/>
      <x:c r="E2" s="7"/>
      <x:c r="F2" s="7"/>
      <x:c r="G2" s="7"/>
      <x:c r="H2" s="7"/>
    </x:row>
    <x:row r="3" ht="26" customHeight="1">
      <x:c r="A3" s="22"/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 ht="26" customHeight="1">
      <x:c r="A4" s="22"/>
      <x:c r="B4" s="22"/>
      <x:c r="C4" s="22"/>
      <x:c r="D4" s="22"/>
      <x:c r="E4" s="22"/>
      <x:c r="F4" s="22"/>
      <x:c r="G4" s="22"/>
      <x:c r="H4" s="22"/>
      <x:c r="I4" s="22"/>
      <x:c r="J4" s="22"/>
      <x:c r="K4" s="22"/>
      <x:c r="L4" s="22"/>
    </x:row>
    <x:row r="5" ht="29" customHeight="1">
      <x:c r="A5" s="23" t="str">
        <x:v>Field</x:v>
      </x:c>
      <x:c r="B5" s="23" t="str">
        <x:v>Example / enter your data</x:v>
      </x:c>
      <x:c r="C5" s="23" t="str">
        <x:v>What to specify</x:v>
      </x:c>
      <x:c r="D5" s="22"/>
      <x:c r="E5" s="22"/>
      <x:c r="F5" s="22"/>
      <x:c r="G5" s="22"/>
      <x:c r="H5" s="22"/>
      <x:c r="I5" s="22"/>
      <x:c r="J5" s="22"/>
      <x:c r="K5" s="22"/>
      <x:c r="L5" s="22"/>
    </x:row>
    <x:row r="6" ht="26" customHeight="1">
      <x:c r="A6" s="22" t="str">
        <x:v>Position title</x:v>
      </x:c>
      <x:c r="B6" s="26" t="str">
        <x:v>Retail Sales Associate</x:v>
      </x:c>
      <x:c r="C6" s="22" t="str">
        <x:v>Role name for this opening.</x:v>
      </x:c>
      <x:c r="D6" s="22"/>
      <x:c r="E6" s="22"/>
      <x:c r="F6" s="22"/>
      <x:c r="G6" s="22"/>
      <x:c r="H6" s="22"/>
      <x:c r="I6" s="22"/>
      <x:c r="J6" s="22"/>
      <x:c r="K6" s="22"/>
      <x:c r="L6" s="22"/>
    </x:row>
    <x:row r="7" ht="26" customHeight="1">
      <x:c r="A7" s="22" t="str">
        <x:v>Department</x:v>
      </x:c>
      <x:c r="B7" s="26" t="str">
        <x:v>Retail / Sales</x:v>
      </x:c>
      <x:c r="C7" s="22" t="str">
        <x:v>Team or business unit.</x:v>
      </x:c>
      <x:c r="D7" s="22"/>
      <x:c r="E7" s="22"/>
      <x:c r="F7" s="22"/>
      <x:c r="G7" s="22"/>
      <x:c r="H7" s="22"/>
      <x:c r="I7" s="22"/>
      <x:c r="J7" s="22"/>
      <x:c r="K7" s="22"/>
      <x:c r="L7" s="22"/>
    </x:row>
    <x:row r="8" ht="26" customHeight="1">
      <x:c r="A8" s="22" t="str">
        <x:v>Role purpose</x:v>
      </x:c>
      <x:c r="B8" s="26" t="str">
        <x:v>Advise shoppers and convert suitable product recommendations into profitable sales.</x:v>
      </x:c>
      <x:c r="C8" s="22" t="str">
        <x:v>Primary business objective.</x:v>
      </x:c>
      <x:c r="D8" s="22"/>
      <x:c r="E8" s="22"/>
      <x:c r="F8" s="22"/>
      <x:c r="G8" s="22"/>
      <x:c r="H8" s="22"/>
      <x:c r="I8" s="22"/>
      <x:c r="J8" s="22"/>
      <x:c r="K8" s="22"/>
      <x:c r="L8" s="22"/>
    </x:row>
    <x:row r="9" ht="26" customHeight="1">
      <x:c r="A9" s="22" t="str">
        <x:v>Core tasks</x:v>
      </x:c>
      <x:c r="B9" s="26" t="str">
        <x:v>Greet customers; identify needs; explain products; process transactions.</x:v>
      </x:c>
      <x:c r="C9" s="22" t="str">
        <x:v>Main recurring tasks.</x:v>
      </x:c>
      <x:c r="D9" s="22"/>
      <x:c r="E9" s="22"/>
      <x:c r="F9" s="22"/>
      <x:c r="G9" s="22"/>
      <x:c r="H9" s="22"/>
      <x:c r="I9" s="22"/>
      <x:c r="J9" s="22"/>
      <x:c r="K9" s="22"/>
      <x:c r="L9" s="22"/>
    </x:row>
    <x:row r="10" ht="26" customHeight="1">
      <x:c r="A10" s="22" t="str">
        <x:v>Accountabilities</x:v>
      </x:c>
      <x:c r="B10" s="26" t="str">
        <x:v>Provide accurate service; record transactions; maintain stock and display standards.</x:v>
      </x:c>
      <x:c r="C10" s="22" t="str">
        <x:v>Results for which the role is responsible.</x:v>
      </x:c>
      <x:c r="D10" s="22"/>
      <x:c r="E10" s="22"/>
      <x:c r="F10" s="22"/>
      <x:c r="G10" s="22"/>
      <x:c r="H10" s="22"/>
      <x:c r="I10" s="22"/>
      <x:c r="J10" s="22"/>
      <x:c r="K10" s="22"/>
      <x:c r="L10" s="22"/>
    </x:row>
    <x:row r="11" ht="26" customHeight="1">
      <x:c r="A11" s="22" t="str">
        <x:v>Tools</x:v>
      </x:c>
      <x:c r="B11" s="26" t="str">
        <x:v>POS system; product catalog; basic spreadsheets.</x:v>
      </x:c>
      <x:c r="C11" s="22" t="str">
        <x:v>Relevant tools and systems.</x:v>
      </x:c>
      <x:c r="D11" s="22"/>
      <x:c r="E11" s="22"/>
      <x:c r="F11" s="22"/>
      <x:c r="G11" s="22"/>
      <x:c r="H11" s="22"/>
      <x:c r="I11" s="22"/>
      <x:c r="J11" s="22"/>
      <x:c r="K11" s="22"/>
      <x:c r="L11" s="22"/>
    </x:row>
    <x:row r="12" ht="26" customHeight="1">
      <x:c r="A12" s="22" t="str">
        <x:v>Working conditions</x:v>
      </x:c>
      <x:c r="B12" s="26" t="str">
        <x:v>Rotating shifts; weekends; standing for extended periods.</x:v>
      </x:c>
      <x:c r="C12" s="22" t="str">
        <x:v>Actual job conditions, with reasonable accommodations.</x:v>
      </x:c>
      <x:c r="D12" s="22"/>
      <x:c r="E12" s="22"/>
      <x:c r="F12" s="22"/>
      <x:c r="G12" s="22"/>
      <x:c r="H12" s="22"/>
      <x:c r="I12" s="22"/>
      <x:c r="J12" s="22"/>
      <x:c r="K12" s="22"/>
      <x:c r="L12" s="22"/>
    </x:row>
    <x:row r="13" ht="26" customHeight="1">
      <x:c r="A13" s="22" t="str">
        <x:v>Performance measures</x:v>
      </x:c>
      <x:c r="B13" s="26" t="str">
        <x:v>Sales conversion; customer service; stock accuracy.</x:v>
      </x:c>
      <x:c r="C13" s="22" t="str">
        <x:v>Job-related outcomes.</x:v>
      </x:c>
      <x:c r="D13" s="22"/>
      <x:c r="E13" s="22"/>
      <x:c r="F13" s="22"/>
      <x:c r="G13" s="22"/>
      <x:c r="H13" s="22"/>
      <x:c r="I13" s="22"/>
      <x:c r="J13" s="22"/>
      <x:c r="K13" s="22"/>
      <x:c r="L13" s="22"/>
    </x:row>
    <x:row r="14" ht="26" customHeight="1">
      <x:c r="A14" s="22" t="str">
        <x:v>Required experience</x:v>
      </x:c>
      <x:c r="B14" s="26" t="str">
        <x:v>Experience serving customers or other evidence of equivalent ability.</x:v>
      </x:c>
      <x:c r="C14" s="22" t="str">
        <x:v>Avoid unnecessary credential or experience restrictions.</x:v>
      </x:c>
      <x:c r="D14" s="22"/>
      <x:c r="E14" s="22"/>
      <x:c r="F14" s="22"/>
      <x:c r="G14" s="22"/>
      <x:c r="H14" s="22"/>
      <x:c r="I14" s="22"/>
      <x:c r="J14" s="22"/>
      <x:c r="K14" s="22"/>
      <x:c r="L14" s="22"/>
    </x:row>
    <x:row r="15" ht="26" customHeight="1">
      <x:c r="A15" s="22" t="str">
        <x:v>Required technical skills</x:v>
      </x:c>
      <x:c r="B15" s="26" t="str">
        <x:v>Customer needs assessment; product advice; basic POS skills.</x:v>
      </x:c>
      <x:c r="C15" s="22" t="str">
        <x:v>Must-have knowledge and skills.</x:v>
      </x:c>
      <x:c r="D15" s="22"/>
      <x:c r="E15" s="22"/>
      <x:c r="F15" s="22"/>
      <x:c r="G15" s="22"/>
      <x:c r="H15" s="22"/>
      <x:c r="I15" s="22"/>
      <x:c r="J15" s="22"/>
      <x:c r="K15" s="22"/>
      <x:c r="L15" s="22"/>
    </x:row>
    <x:row r="16" ht="26" customHeight="1">
      <x:c r="A16" s="22" t="str">
        <x:v>Required interpersonal skills</x:v>
      </x:c>
      <x:c r="B16" s="26" t="str">
        <x:v>Listening; clear communication; respectful teamwork.</x:v>
      </x:c>
      <x:c r="C16" s="22" t="str">
        <x:v>Observable job-related behaviors.</x:v>
      </x:c>
      <x:c r="D16" s="22"/>
      <x:c r="E16" s="22"/>
      <x:c r="F16" s="22"/>
      <x:c r="G16" s="22"/>
      <x:c r="H16" s="22"/>
      <x:c r="I16" s="22"/>
      <x:c r="J16" s="22"/>
      <x:c r="K16" s="22"/>
      <x:c r="L16" s="22"/>
    </x:row>
    <x:row r="17" ht="26" customHeight="1">
      <x:c r="A17" s="22" t="str">
        <x:v>Hiring decision owner</x:v>
      </x:c>
      <x:c r="B17" s="26" t="str">
        <x:v>Store Manager</x:v>
      </x:c>
      <x:c r="C17" s="22" t="str">
        <x:v>Person responsible for decision.</x:v>
      </x:c>
      <x:c r="D17" s="22"/>
      <x:c r="E17" s="22"/>
      <x:c r="F17" s="22"/>
      <x:c r="G17" s="22"/>
      <x:c r="H17" s="22"/>
      <x:c r="I17" s="22"/>
      <x:c r="J17" s="22"/>
      <x:c r="K17" s="22"/>
      <x:c r="L17" s="22"/>
    </x:row>
    <x:row r="18" ht="26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</x:row>
    <x:row r="19" ht="26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</x:row>
    <x:row r="20" ht="26" customHeight="1">
      <x:c r="A20" s="22"/>
      <x:c r="B20" s="22"/>
      <x:c r="C20" s="22"/>
      <x:c r="D20" s="22" t="str">
        <x:v>Profile check</x:v>
      </x:c>
      <x:c r="E20" s="22" t="str">
        <x:f>IF(COUNTBLANK(B6:B17)&gt;0,"CHECK JOB PROFILE","OK")</x:f>
        <x:v>OK</x:v>
      </x:c>
      <x:c r="F20" s="22"/>
      <x:c r="G20" s="22"/>
      <x:c r="H20" s="22"/>
      <x:c r="I20" s="22"/>
      <x:c r="J20" s="22"/>
      <x:c r="K20" s="22"/>
      <x:c r="L20" s="22"/>
    </x:row>
    <x:row r="21" ht="26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26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</x:row>
    <x:row r="23" ht="26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</x:row>
    <x:row r="24" ht="26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 ht="26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</x:row>
    <x:row r="26" ht="26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</x:row>
    <x:row r="27" ht="26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</x:row>
    <x:row r="28" ht="26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</x:row>
    <x:row r="29" ht="26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</x:row>
    <x:row r="30" ht="26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</x:row>
    <x:row r="32" ht="26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</x:row>
    <x:row r="34" ht="26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7" hidden="0" customWidth="1"/>
    <x:col min="2" max="2" width="30" hidden="0" customWidth="1"/>
    <x:col min="3" max="3" width="61" hidden="0" customWidth="1"/>
    <x:col min="4" max="4" width="32" hidden="0" customWidth="1"/>
    <x:col min="5" max="5" width="70" hidden="0" customWidth="1"/>
    <x:col min="6" max="6" width="21" hidden="0" customWidth="1"/>
    <x:col min="7" max="7" width="26" hidden="0" customWidth="1"/>
    <x:col min="8" max="8" width="24" hidden="0" customWidth="1"/>
  </x:cols>
  <x:sheetData>
    <x:row r="1" ht="37" customHeight="1">
      <x:c r="A1" s="3" t="str">
        <x:v>STEP 2 | SET JOB-RELATED ASSESSMENT CRITERIA</x:v>
      </x:c>
      <x:c r="B1" s="3"/>
      <x:c r="C1" s="3"/>
      <x:c r="D1" s="3"/>
      <x:c r="E1" s="3"/>
      <x:c r="F1" s="3"/>
      <x:c r="G1" s="3"/>
      <x:c r="H1" s="3"/>
    </x:row>
    <x:row r="2" ht="29" customHeight="1">
      <x:c r="A2" s="7" t="str">
        <x:v>Keep four criteria, adjust weights, and use the same evaluation method for each applicant</x:v>
      </x:c>
      <x:c r="B2" s="7"/>
      <x:c r="C2" s="7"/>
      <x:c r="D2" s="7"/>
      <x:c r="E2" s="7"/>
      <x:c r="F2" s="7"/>
      <x:c r="G2" s="7"/>
      <x:c r="H2" s="7"/>
    </x:row>
    <x:row r="3" ht="26" customHeight="1">
      <x:c r="A3" s="22"/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 ht="26" customHeight="1">
      <x:c r="A4" s="22"/>
      <x:c r="B4" s="22"/>
      <x:c r="C4" s="22"/>
      <x:c r="D4" s="22"/>
      <x:c r="E4" s="22"/>
      <x:c r="F4" s="22"/>
      <x:c r="G4" s="22"/>
      <x:c r="H4" s="22"/>
      <x:c r="I4" s="22"/>
      <x:c r="J4" s="22"/>
      <x:c r="K4" s="22"/>
      <x:c r="L4" s="22"/>
    </x:row>
    <x:row r="5" ht="26" customHeight="1">
      <x:c r="A5" s="22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</x:row>
    <x:row r="6" ht="29" customHeight="1">
      <x:c r="A6" s="23" t="str">
        <x:v>Criterion</x:v>
      </x:c>
      <x:c r="B6" s="23" t="str">
        <x:v>Weight</x:v>
      </x:c>
      <x:c r="C6" s="23" t="str">
        <x:v>Observable evidence</x:v>
      </x:c>
      <x:c r="D6" s="23" t="str">
        <x:v>Method</x:v>
      </x:c>
      <x:c r="E6" s="23" t="str">
        <x:v>Structured question / sample task</x:v>
      </x:c>
      <x:c r="F6" s="22"/>
      <x:c r="G6" s="22"/>
      <x:c r="H6" s="22"/>
      <x:c r="I6" s="22"/>
      <x:c r="J6" s="22"/>
      <x:c r="K6" s="22"/>
      <x:c r="L6" s="22"/>
    </x:row>
    <x:row r="7" ht="26" customHeight="1">
      <x:c r="A7" s="26" t="str">
        <x:v>Relevant experience</x:v>
      </x:c>
      <x:c r="B7" s="28" t="n">
        <x:v>0.2</x:v>
      </x:c>
      <x:c r="C7" s="26" t="str">
        <x:v>Examples of experience performing comparable job tasks.</x:v>
      </x:c>
      <x:c r="D7" s="26" t="str">
        <x:v>Work history and interview</x:v>
      </x:c>
      <x:c r="E7" s="26" t="str">
        <x:v>Tell us about a situation directly relevant to this role.</x:v>
      </x:c>
      <x:c r="F7" s="22"/>
      <x:c r="G7" s="22" t="str">
        <x:v>Total weight</x:v>
      </x:c>
      <x:c r="H7" s="29" t="n">
        <x:f>SUM(B7:B10)</x:f>
        <x:v>1</x:v>
      </x:c>
      <x:c r="I7" s="22"/>
      <x:c r="J7" s="22"/>
      <x:c r="K7" s="22"/>
      <x:c r="L7" s="22"/>
    </x:row>
    <x:row r="8" ht="26" customHeight="1">
      <x:c r="A8" s="26" t="str">
        <x:v>Technical skills</x:v>
      </x:c>
      <x:c r="B8" s="28" t="n">
        <x:v>0.3</x:v>
      </x:c>
      <x:c r="C8" s="26" t="str">
        <x:v>Clarifies customer needs; presents relevant options; handles objections.</x:v>
      </x:c>
      <x:c r="D8" s="26" t="str">
        <x:v>Interview and work sample</x:v>
      </x:c>
      <x:c r="E8" s="26" t="str">
        <x:v>Role-play a sale and explain your recommendation.</x:v>
      </x:c>
      <x:c r="F8" s="22"/>
      <x:c r="G8" s="22" t="str">
        <x:v>Job profile</x:v>
      </x:c>
      <x:c r="H8" s="22" t="str">
        <x:f>'Job Profile'!E20</x:f>
        <x:v>OK</x:v>
      </x:c>
      <x:c r="I8" s="22"/>
      <x:c r="J8" s="22"/>
      <x:c r="K8" s="22"/>
      <x:c r="L8" s="22"/>
    </x:row>
    <x:row r="9" ht="26" customHeight="1">
      <x:c r="A9" s="26" t="str">
        <x:v>Interpersonal skills</x:v>
      </x:c>
      <x:c r="B9" s="28" t="n">
        <x:v>0.3</x:v>
      </x:c>
      <x:c r="C9" s="26" t="str">
        <x:v>Listens carefully; communicates clearly; remains respectful under pressure.</x:v>
      </x:c>
      <x:c r="D9" s="26" t="str">
        <x:v>Structured interview</x:v>
      </x:c>
      <x:c r="E9" s="26" t="str">
        <x:v>Describe a time you handled a difficult customer situation.</x:v>
      </x:c>
      <x:c r="F9" s="22"/>
      <x:c r="G9" s="22" t="str">
        <x:v>Criteria check</x:v>
      </x:c>
      <x:c r="H9" s="22" t="str">
        <x:f>IF(OR(COUNTBLANK(A7:E10)&gt;0,COUNT(B7:B10)&lt;&gt;4),"CHECK CRITERIA",IF(OR(MIN(B7:B10)&lt;0,MAX(B7:B10)&gt;1,ABS(SUM(B7:B10)-1)&gt;0.000001),"CHECK WEIGHTS","OK"))</x:f>
        <x:v>OK</x:v>
      </x:c>
      <x:c r="I9" s="22"/>
      <x:c r="J9" s="22"/>
      <x:c r="K9" s="22"/>
      <x:c r="L9" s="22"/>
    </x:row>
    <x:row r="10" ht="26" customHeight="1">
      <x:c r="A10" s="26" t="str">
        <x:v>Practical work sample</x:v>
      </x:c>
      <x:c r="B10" s="28" t="n">
        <x:v>0.2</x:v>
      </x:c>
      <x:c r="C10" s="26" t="str">
        <x:v>Carries out the task accurately and addresses a price objection.</x:v>
      </x:c>
      <x:c r="D10" s="26" t="str">
        <x:v>Same role-play for everyone</x:v>
      </x:c>
      <x:c r="E10" s="26" t="str">
        <x:v>Advise a shopper comparing two products within 10 minutes.</x:v>
      </x:c>
      <x:c r="F10" s="22"/>
      <x:c r="G10" s="22" t="str">
        <x:v>Usable for scoring</x:v>
      </x:c>
      <x:c r="H10" s="22" t="str">
        <x:f>IF(H8&lt;&gt;"OK",H8,H9)</x:f>
        <x:v>OK</x:v>
      </x:c>
      <x:c r="I10" s="22"/>
      <x:c r="J10" s="22"/>
      <x:c r="K10" s="22"/>
      <x:c r="L10" s="22"/>
    </x:row>
    <x:row r="11" ht="26" customHeight="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</x:row>
    <x:row r="12" ht="26" customHeight="1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</x:row>
    <x:row r="13" ht="29" customHeight="1">
      <x:c r="A13" s="23" t="str">
        <x:v>Interview question</x:v>
      </x:c>
      <x:c r="B13" s="23" t="str">
        <x:v>Expected evidence</x:v>
      </x:c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</x:row>
    <x:row r="14" ht="26" customHeight="1">
      <x:c r="A14" s="22" t="str">
        <x:v>How did you resolve a difficult customer issue?</x:v>
      </x:c>
      <x:c r="B14" s="22" t="str">
        <x:v>Service, communication and judgment.</x:v>
      </x:c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</x:row>
    <x:row r="15" ht="26" customHeight="1">
      <x:c r="A15" s="22" t="str">
        <x:v>How do you prioritize several urgent tasks?</x:v>
      </x:c>
      <x:c r="B15" s="22" t="str">
        <x:v>Planning and judgment under time pressure.</x:v>
      </x:c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</x:row>
    <x:row r="16" ht="26" customHeight="1">
      <x:c r="A16" s="22" t="str">
        <x:v>Describe a work mistake and how you handled it.</x:v>
      </x:c>
      <x:c r="B16" s="22" t="str">
        <x:v>Accountability and learning.</x:v>
      </x:c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</x:row>
    <x:row r="17" ht="26" customHeight="1">
      <x:c r="A17" s="22" t="str">
        <x:v>How do you handle disagreement with a teammate?</x:v>
      </x:c>
      <x:c r="B17" s="22" t="str">
        <x:v>Collaboration and respectful communication.</x:v>
      </x:c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</x:row>
    <x:row r="18" ht="26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</x:row>
    <x:row r="19" ht="26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</x:row>
    <x:row r="20" ht="26" customHeight="1">
      <x:c r="A20" s="22" t="str">
        <x:v>Practical exercise: A customer compares two sports shoes and objects to their price. Give each applicant the same scenario, time and scoring criteria.</x:v>
      </x:c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</x:row>
    <x:row r="21" ht="26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26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</x:row>
    <x:row r="23" ht="26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</x:row>
    <x:row r="24" ht="26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 ht="26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</x:row>
    <x:row r="26" ht="26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</x:row>
    <x:row r="27" ht="26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</x:row>
    <x:row r="28" ht="26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</x:row>
    <x:row r="29" ht="26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</x:row>
    <x:row r="30" ht="26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</x:row>
    <x:row r="32" ht="26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</x:row>
    <x:row r="34" ht="26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</x:row>
  </x:sheetData>
  <x:mergeCells>
    <x:mergeCell ref="A1:H1"/>
    <x:mergeCell ref="A2:H2"/>
  </x:mergeCells>
  <x:dataValidations count="1">
    <x:dataValidation type="decimal" operator="between" sqref="B7:B10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8" hidden="0" customWidth="1"/>
    <x:col min="5" max="5" width="16" hidden="0" customWidth="1"/>
    <x:col min="6" max="6" width="17" hidden="0" customWidth="1"/>
    <x:col min="7" max="7" width="22" hidden="0" customWidth="1"/>
    <x:col min="8" max="8" width="25" hidden="0" customWidth="1"/>
    <x:col min="9" max="9" width="24" hidden="0" customWidth="1"/>
    <x:col min="10" max="10" width="48" hidden="0" customWidth="1"/>
    <x:col min="11" max="11" width="47" hidden="0" customWidth="1"/>
    <x:col min="12" max="12" width="48" hidden="0" customWidth="1"/>
  </x:cols>
  <x:sheetData>
    <x:row r="1" ht="37" customHeight="1">
      <x:c r="A1" s="3" t="str">
        <x:v>STEP 3 | SCORE CANDIDATES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9" customHeight="1">
      <x:c r="A2" s="7" t="str">
        <x:v>The six sample slots use live formulas. Replace the fictional example with real candidates.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26" customHeight="1">
      <x:c r="A3" s="22"/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 ht="26" customHeight="1">
      <x:c r="A4" s="22"/>
      <x:c r="B4" s="22"/>
      <x:c r="C4" s="22"/>
      <x:c r="D4" s="22"/>
      <x:c r="E4" s="22"/>
      <x:c r="F4" s="22"/>
      <x:c r="G4" s="22"/>
      <x:c r="H4" s="22"/>
      <x:c r="I4" s="22"/>
      <x:c r="J4" s="22"/>
      <x:c r="K4" s="22"/>
      <x:c r="L4" s="22"/>
    </x:row>
    <x:row r="5" ht="26" customHeight="1">
      <x:c r="A5" s="22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</x:row>
    <x:row r="6" ht="29" customHeight="1">
      <x:c r="A6" s="23" t="str">
        <x:v>Candidate</x:v>
      </x:c>
      <x:c r="B6" s="23" t="str">
        <x:v>Experience</x:v>
      </x:c>
      <x:c r="C6" s="23" t="str">
        <x:v>Technical</x:v>
      </x:c>
      <x:c r="D6" s="23" t="str">
        <x:v>Interpersonal</x:v>
      </x:c>
      <x:c r="E6" s="23" t="str">
        <x:v>Work sample</x:v>
      </x:c>
      <x:c r="F6" s="23" t="str">
        <x:v>Score / 100</x:v>
      </x:c>
      <x:c r="G6" s="23" t="str">
        <x:v>Interpretation</x:v>
      </x:c>
      <x:c r="H6" s="23" t="str">
        <x:v>Validation / Action</x:v>
      </x:c>
      <x:c r="I6" s="23" t="str">
        <x:v>Decision (manual)</x:v>
      </x:c>
      <x:c r="J6" s="23" t="str">
        <x:v>Strengths</x:v>
      </x:c>
      <x:c r="K6" s="23" t="str">
        <x:v>Gaps / risks</x:v>
      </x:c>
      <x:c r="L6" s="23" t="str">
        <x:v>Evidence notes</x:v>
      </x:c>
    </x:row>
    <x:row r="7" ht="26" customHeight="1">
      <x:c r="A7" s="26" t="str">
        <x:v>Alex Morgan</x:v>
      </x:c>
      <x:c r="B7" s="26" t="n">
        <x:v>4</x:v>
      </x:c>
      <x:c r="C7" s="26" t="n">
        <x:v>4</x:v>
      </x:c>
      <x:c r="D7" s="26" t="n">
        <x:v>5</x:v>
      </x:c>
      <x:c r="E7" s="26" t="n">
        <x:v>5</x:v>
      </x:c>
      <x:c r="F7" s="22" t="n">
        <x:f>IF(H7&lt;&gt;"READY","",ROUND((B7*Criteria!$B$7+C7*Criteria!$B$8+D7*Criteria!$B$9+E7*Criteria!$B$10)*20,0))</x:f>
        <x:v>90</x:v>
      </x:c>
      <x:c r="G7" s="22" t="str">
        <x:f>IF(F7="","",IF(F7&gt;=90,"Strong alignment",IF(F7&gt;=75,"Potential alignment",IF(F7&gt;=60,"Needs further evidence","Limited alignment"))))</x:f>
        <x:v>Strong alignment</x:v>
      </x:c>
      <x:c r="H7" s="22" t="str">
        <x:f>IF(A7="",IF(COUNTA(B7:E7,I7:L7)&gt;0,"NOT ENTERED",""),IF(Criteria!$H$10&lt;&gt;"OK",Criteria!$H$10,IF(COUNTIF($A$7:$A$12,A7)&gt;1,"DUPLICATE NAME",IF(COUNT(B7:E7)&lt;&gt;4,"INCOMPLETE",IF(OR(MIN(B7:E7)&lt;1,MAX(B7:E7)&gt;5,OR(B7&lt;&gt;INT(B7),C7&lt;&gt;INT(C7),D7&lt;&gt;INT(D7),E7&lt;&gt;INT(E7))),"CHECK SCORES",IF(LEN(TRIM(L7))=0,"MISSING EVIDENCE","READY"))))))</x:f>
        <x:v>READY</x:v>
      </x:c>
      <x:c r="I7" s="26" t="str">
        <x:v>Advance</x:v>
      </x:c>
      <x:c r="J7" s="26" t="str">
        <x:v>Strong listening and simulated sales performance.</x:v>
      </x:c>
      <x:c r="K7" s="26" t="str">
        <x:v>Need further product knowledge evidence.</x:v>
      </x:c>
      <x:c r="L7" s="26" t="str">
        <x:v>Fictional sample only.</x:v>
      </x:c>
    </x:row>
    <x:row r="8" ht="26" customHeight="1">
      <x:c r="A8" s="26" t="str">
        <x:v>Jordan Lee</x:v>
      </x:c>
      <x:c r="B8" s="26" t="n">
        <x:v>5</x:v>
      </x:c>
      <x:c r="C8" s="26" t="n">
        <x:v>3</x:v>
      </x:c>
      <x:c r="D8" s="26" t="n">
        <x:v>3</x:v>
      </x:c>
      <x:c r="E8" s="26" t="n">
        <x:v>3</x:v>
      </x:c>
      <x:c r="F8" s="22" t="n">
        <x:f>IF(H8&lt;&gt;"READY","",ROUND((B8*Criteria!$B$7+C8*Criteria!$B$8+D8*Criteria!$B$9+E8*Criteria!$B$10)*20,0))</x:f>
        <x:v>68</x:v>
      </x:c>
      <x:c r="G8" s="22" t="str">
        <x:f>IF(F8="","",IF(F8&gt;=90,"Strong alignment",IF(F8&gt;=75,"Potential alignment",IF(F8&gt;=60,"Needs further evidence","Limited alignment"))))</x:f>
        <x:v>Needs further evidence</x:v>
      </x:c>
      <x:c r="H8" s="22" t="str">
        <x:f>IF(A8="",IF(COUNTA(B8:E8,I8:L8)&gt;0,"NOT ENTERED",""),IF(Criteria!$H$10&lt;&gt;"OK",Criteria!$H$10,IF(COUNTIF($A$7:$A$12,A8)&gt;1,"DUPLICATE NAME",IF(COUNT(B8:E8)&lt;&gt;4,"INCOMPLETE",IF(OR(MIN(B8:E8)&lt;1,MAX(B8:E8)&gt;5,OR(B8&lt;&gt;INT(B8),C8&lt;&gt;INT(C8),D8&lt;&gt;INT(D8),E8&lt;&gt;INT(E8))),"CHECK SCORES",IF(LEN(TRIM(L8))=0,"MISSING EVIDENCE","READY"))))))</x:f>
        <x:v>READY</x:v>
      </x:c>
      <x:c r="I8" s="26" t="str">
        <x:v>Hold</x:v>
      </x:c>
      <x:c r="J8" s="26" t="str">
        <x:v>Relevant retail experience.</x:v>
      </x:c>
      <x:c r="K8" s="26" t="str">
        <x:v>Sales approach requires additional support.</x:v>
      </x:c>
      <x:c r="L8" s="26" t="str">
        <x:v>Fictional sample only.</x:v>
      </x:c>
    </x:row>
    <x:row r="9" ht="26" customHeight="1">
      <x:c r="A9" s="26" t="str">
        <x:v>Taylor Reed</x:v>
      </x:c>
      <x:c r="B9" s="26" t="n">
        <x:v>3</x:v>
      </x:c>
      <x:c r="C9" s="26" t="n">
        <x:v>5</x:v>
      </x:c>
      <x:c r="D9" s="26" t="n">
        <x:v>4</x:v>
      </x:c>
      <x:c r="E9" s="26" t="n">
        <x:v>4</x:v>
      </x:c>
      <x:c r="F9" s="22" t="n">
        <x:f>IF(H9&lt;&gt;"READY","",ROUND((B9*Criteria!$B$7+C9*Criteria!$B$8+D9*Criteria!$B$9+E9*Criteria!$B$10)*20,0))</x:f>
        <x:v>82</x:v>
      </x:c>
      <x:c r="G9" s="22" t="str">
        <x:f>IF(F9="","",IF(F9&gt;=90,"Strong alignment",IF(F9&gt;=75,"Potential alignment",IF(F9&gt;=60,"Needs further evidence","Limited alignment"))))</x:f>
        <x:v>Potential alignment</x:v>
      </x:c>
      <x:c r="H9" s="22" t="str">
        <x:f>IF(A9="",IF(COUNTA(B9:E9,I9:L9)&gt;0,"NOT ENTERED",""),IF(Criteria!$H$10&lt;&gt;"OK",Criteria!$H$10,IF(COUNTIF($A$7:$A$12,A9)&gt;1,"DUPLICATE NAME",IF(COUNT(B9:E9)&lt;&gt;4,"INCOMPLETE",IF(OR(MIN(B9:E9)&lt;1,MAX(B9:E9)&gt;5,OR(B9&lt;&gt;INT(B9),C9&lt;&gt;INT(C9),D9&lt;&gt;INT(D9),E9&lt;&gt;INT(E9))),"CHECK SCORES",IF(LEN(TRIM(L9))=0,"MISSING EVIDENCE","READY"))))))</x:f>
        <x:v>READY</x:v>
      </x:c>
      <x:c r="I9" s="26" t="str">
        <x:v>Advance</x:v>
      </x:c>
      <x:c r="J9" s="26" t="str">
        <x:v>Strong product explanation and customer needs assessment.</x:v>
      </x:c>
      <x:c r="K9" s="26" t="str">
        <x:v>Less relevant past retail experience.</x:v>
      </x:c>
      <x:c r="L9" s="26" t="str">
        <x:v>Fictional sample only.</x:v>
      </x:c>
    </x:row>
    <x:row r="10" ht="26" customHeight="1">
      <x:c r="A10" s="26"/>
      <x:c r="B10" s="26"/>
      <x:c r="C10" s="26"/>
      <x:c r="D10" s="26"/>
      <x:c r="E10" s="26"/>
      <x:c r="F10" s="22" t="str">
        <x:f>IF(H10&lt;&gt;"READY","",ROUND((B10*Criteria!$B$7+C10*Criteria!$B$8+D10*Criteria!$B$9+E10*Criteria!$B$10)*20,0))</x:f>
      </x:c>
      <x:c r="G10" s="22" t="str">
        <x:f>IF(F10="","",IF(F10&gt;=90,"Strong alignment",IF(F10&gt;=75,"Potential alignment",IF(F10&gt;=60,"Needs further evidence","Limited alignment"))))</x:f>
      </x:c>
      <x:c r="H10" s="22" t="str">
        <x:f>IF(A10="",IF(COUNTA(B10:E10,I10:L10)&gt;0,"NOT ENTERED",""),IF(Criteria!$H$10&lt;&gt;"OK",Criteria!$H$10,IF(COUNTIF($A$7:$A$12,A10)&gt;1,"DUPLICATE NAME",IF(COUNT(B10:E10)&lt;&gt;4,"INCOMPLETE",IF(OR(MIN(B10:E10)&lt;1,MAX(B10:E10)&gt;5,OR(B10&lt;&gt;INT(B10),C10&lt;&gt;INT(C10),D10&lt;&gt;INT(D10),E10&lt;&gt;INT(E10))),"CHECK SCORES",IF(LEN(TRIM(L10))=0,"MISSING EVIDENCE","READY"))))))</x:f>
      </x:c>
      <x:c r="I10" s="26"/>
      <x:c r="J10" s="26"/>
      <x:c r="K10" s="26"/>
      <x:c r="L10" s="26"/>
    </x:row>
    <x:row r="11" ht="26" customHeight="1">
      <x:c r="A11" s="26"/>
      <x:c r="B11" s="26"/>
      <x:c r="C11" s="26"/>
      <x:c r="D11" s="26"/>
      <x:c r="E11" s="26"/>
      <x:c r="F11" s="22" t="str">
        <x:f>IF(H11&lt;&gt;"READY","",ROUND((B11*Criteria!$B$7+C11*Criteria!$B$8+D11*Criteria!$B$9+E11*Criteria!$B$10)*20,0))</x:f>
      </x:c>
      <x:c r="G11" s="22" t="str">
        <x:f>IF(F11="","",IF(F11&gt;=90,"Strong alignment",IF(F11&gt;=75,"Potential alignment",IF(F11&gt;=60,"Needs further evidence","Limited alignment"))))</x:f>
      </x:c>
      <x:c r="H11" s="22" t="str">
        <x:f>IF(A11="",IF(COUNTA(B11:E11,I11:L11)&gt;0,"NOT ENTERED",""),IF(Criteria!$H$10&lt;&gt;"OK",Criteria!$H$10,IF(COUNTIF($A$7:$A$12,A11)&gt;1,"DUPLICATE NAME",IF(COUNT(B11:E11)&lt;&gt;4,"INCOMPLETE",IF(OR(MIN(B11:E11)&lt;1,MAX(B11:E11)&gt;5,OR(B11&lt;&gt;INT(B11),C11&lt;&gt;INT(C11),D11&lt;&gt;INT(D11),E11&lt;&gt;INT(E11))),"CHECK SCORES",IF(LEN(TRIM(L11))=0,"MISSING EVIDENCE","READY"))))))</x:f>
      </x:c>
      <x:c r="I11" s="26"/>
      <x:c r="J11" s="26"/>
      <x:c r="K11" s="26"/>
      <x:c r="L11" s="26"/>
    </x:row>
    <x:row r="12" ht="26" customHeight="1">
      <x:c r="A12" s="26"/>
      <x:c r="B12" s="26"/>
      <x:c r="C12" s="26"/>
      <x:c r="D12" s="26"/>
      <x:c r="E12" s="26"/>
      <x:c r="F12" s="22" t="str">
        <x:f>IF(H12&lt;&gt;"READY","",ROUND((B12*Criteria!$B$7+C12*Criteria!$B$8+D12*Criteria!$B$9+E12*Criteria!$B$10)*20,0))</x:f>
      </x:c>
      <x:c r="G12" s="22" t="str">
        <x:f>IF(F12="","",IF(F12&gt;=90,"Strong alignment",IF(F12&gt;=75,"Potential alignment",IF(F12&gt;=60,"Needs further evidence","Limited alignment"))))</x:f>
      </x:c>
      <x:c r="H12" s="22" t="str">
        <x:f>IF(A12="",IF(COUNTA(B12:E12,I12:L12)&gt;0,"NOT ENTERED",""),IF(Criteria!$H$10&lt;&gt;"OK",Criteria!$H$10,IF(COUNTIF($A$7:$A$12,A12)&gt;1,"DUPLICATE NAME",IF(COUNT(B12:E12)&lt;&gt;4,"INCOMPLETE",IF(OR(MIN(B12:E12)&lt;1,MAX(B12:E12)&gt;5,OR(B12&lt;&gt;INT(B12),C12&lt;&gt;INT(C12),D12&lt;&gt;INT(D12),E12&lt;&gt;INT(E12))),"CHECK SCORES",IF(LEN(TRIM(L12))=0,"MISSING EVIDENCE","READY"))))))</x:f>
      </x:c>
      <x:c r="I12" s="26"/>
      <x:c r="J12" s="26"/>
      <x:c r="K12" s="26"/>
      <x:c r="L12" s="26"/>
    </x:row>
    <x:row r="13" ht="26" customHeight="1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</x:row>
    <x:row r="14" ht="26" customHeight="1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</x:row>
    <x:row r="15" ht="26" customHeight="1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</x:row>
    <x:row r="16" ht="26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</x:row>
    <x:row r="17" ht="26" customHeight="1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</x:row>
    <x:row r="18" ht="26" customHeight="1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</x:row>
    <x:row r="19" ht="26" customHeight="1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</x:row>
    <x:row r="20" ht="26" customHeight="1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</x:row>
    <x:row r="21" ht="26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26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</x:row>
    <x:row r="23" ht="26" customHeight="1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</x:row>
    <x:row r="24" ht="26" customHeight="1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 ht="26" customHeight="1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</x:row>
    <x:row r="26" ht="26" customHeight="1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</x:row>
    <x:row r="27" ht="26" customHeight="1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</x:row>
    <x:row r="28" ht="26" customHeight="1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</x:row>
    <x:row r="29" ht="26" customHeight="1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</x:row>
    <x:row r="30" ht="26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</x:row>
    <x:row r="32" ht="26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</x:row>
    <x:row r="34" ht="26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</x:row>
  </x:sheetData>
  <x:mergeCells>
    <x:mergeCell ref="A1:L1"/>
    <x:mergeCell ref="A2:L2"/>
  </x:mergeCells>
  <x:conditionalFormatting sqref="H7:H12">
    <x:cfRule type="expression" dxfId="0" priority="1">
      <x:formula>AND($H7&lt;&gt;"",$H7&lt;&gt;"READY")</x:formula>
    </x:cfRule>
  </x:conditionalFormatting>
  <x:dataValidations count="2">
    <x:dataValidation type="whole" operator="between" sqref="B7:E12">
      <x:formula1>1</x:formula1>
      <x:formula2>5</x:formula2>
    </x:dataValidation>
    <x:dataValidation type="list" sqref="I7:I12">
      <x:formula1>"Advance,Hold,Do not advance"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7" hidden="0" customWidth="1"/>
    <x:col min="2" max="2" width="47" hidden="0" customWidth="1"/>
    <x:col min="3" max="3" width="53" hidden="0" customWidth="1"/>
    <x:col min="4" max="4" width="23" hidden="0" customWidth="1"/>
    <x:col min="5" max="5" width="23" hidden="0" customWidth="1"/>
    <x:col min="6" max="6" width="27" hidden="0" customWidth="1"/>
    <x:col min="7" max="7" width="26" hidden="0" customWidth="1"/>
    <x:col min="8" max="8" width="24" hidden="0" customWidth="1"/>
  </x:cols>
  <x:sheetData>
    <x:row r="1" ht="37" customHeight="1">
      <x:c r="A1" s="3" t="str">
        <x:v>STEP 4 | COMPARE AND DOCUMENT</x:v>
      </x:c>
      <x:c r="B1" s="3"/>
      <x:c r="C1" s="3"/>
      <x:c r="D1" s="3"/>
      <x:c r="E1" s="3"/>
      <x:c r="F1" s="3"/>
      <x:c r="G1" s="3"/>
      <x:c r="H1" s="3"/>
    </x:row>
    <x:row r="2" ht="29" customHeight="1">
      <x:c r="A2" s="7" t="str">
        <x:v>Ranking is a decision aid; verify supporting evidence and job-related requirements</x:v>
      </x:c>
      <x:c r="B2" s="7"/>
      <x:c r="C2" s="7"/>
      <x:c r="D2" s="7"/>
      <x:c r="E2" s="7"/>
      <x:c r="F2" s="7"/>
      <x:c r="G2" s="7"/>
      <x:c r="H2" s="7"/>
    </x:row>
    <x:row r="3" ht="26" customHeight="1">
      <x:c r="A3" s="22"/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</x:row>
    <x:row r="4" ht="26" customHeight="1">
      <x:c r="A4" s="22"/>
      <x:c r="B4" s="22"/>
      <x:c r="C4" s="22"/>
      <x:c r="D4" s="22"/>
      <x:c r="E4" s="22"/>
      <x:c r="F4" s="22"/>
      <x:c r="G4" s="22"/>
      <x:c r="H4" s="22"/>
      <x:c r="I4" s="22"/>
      <x:c r="J4" s="22"/>
      <x:c r="K4" s="22"/>
      <x:c r="L4" s="22"/>
    </x:row>
    <x:row r="5" ht="26" customHeight="1">
      <x:c r="A5" s="22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</x:row>
    <x:row r="6" ht="29" customHeight="1">
      <x:c r="A6" s="23" t="str">
        <x:v>Candidate</x:v>
      </x:c>
      <x:c r="B6" s="23" t="str">
        <x:v>Score / 100</x:v>
      </x:c>
      <x:c r="C6" s="23" t="str">
        <x:v>Rank</x:v>
      </x:c>
      <x:c r="D6" s="23" t="str">
        <x:v>Interpretation</x:v>
      </x:c>
      <x:c r="E6" s="23" t="str">
        <x:v>Recorded decision</x:v>
      </x:c>
      <x:c r="F6" s="23" t="str">
        <x:v>Validation</x:v>
      </x:c>
      <x:c r="G6" s="22"/>
      <x:c r="H6" s="22"/>
      <x:c r="I6" s="22"/>
      <x:c r="J6" s="22"/>
      <x:c r="K6" s="22"/>
      <x:c r="L6" s="22"/>
    </x:row>
    <x:row r="7" ht="26" customHeight="1">
      <x:c r="A7" s="22" t="str">
        <x:f>IF('Candidate Evaluation'!A7="","",'Candidate Evaluation'!A7)</x:f>
        <x:v>Alex Morgan</x:v>
      </x:c>
      <x:c r="B7" s="22" t="n">
        <x:f>IF('Candidate Evaluation'!F7="","",'Candidate Evaluation'!F7)</x:f>
        <x:v>90</x:v>
      </x:c>
      <x:c r="C7" s="22" t="n">
        <x:f>IF(B7="","",COUNTIF($B$7:$B$12,"&gt;"&amp;B7)+1)</x:f>
        <x:v>1</x:v>
      </x:c>
      <x:c r="D7" s="22" t="str">
        <x:f>IF('Candidate Evaluation'!G7="","",'Candidate Evaluation'!G7)</x:f>
        <x:v>Strong alignment</x:v>
      </x:c>
      <x:c r="E7" s="22" t="str">
        <x:f>IF('Candidate Evaluation'!I7="","",'Candidate Evaluation'!I7)</x:f>
        <x:v>Advance</x:v>
      </x:c>
      <x:c r="F7" s="22" t="str">
        <x:f>IF('Candidate Evaluation'!H7="","",'Candidate Evaluation'!H7)</x:f>
        <x:v>READY</x:v>
      </x:c>
      <x:c r="G7" s="22"/>
      <x:c r="H7" s="22"/>
      <x:c r="I7" s="22"/>
      <x:c r="J7" s="22"/>
      <x:c r="K7" s="22"/>
      <x:c r="L7" s="22"/>
    </x:row>
    <x:row r="8" ht="26" customHeight="1">
      <x:c r="A8" s="22" t="str">
        <x:f>IF('Candidate Evaluation'!A8="","",'Candidate Evaluation'!A8)</x:f>
        <x:v>Jordan Lee</x:v>
      </x:c>
      <x:c r="B8" s="22" t="n">
        <x:f>IF('Candidate Evaluation'!F8="","",'Candidate Evaluation'!F8)</x:f>
        <x:v>68</x:v>
      </x:c>
      <x:c r="C8" s="22" t="n">
        <x:f>IF(B8="","",COUNTIF($B$7:$B$12,"&gt;"&amp;B8)+1)</x:f>
        <x:v>3</x:v>
      </x:c>
      <x:c r="D8" s="22" t="str">
        <x:f>IF('Candidate Evaluation'!G8="","",'Candidate Evaluation'!G8)</x:f>
        <x:v>Needs further evidence</x:v>
      </x:c>
      <x:c r="E8" s="22" t="str">
        <x:f>IF('Candidate Evaluation'!I8="","",'Candidate Evaluation'!I8)</x:f>
        <x:v>Hold</x:v>
      </x:c>
      <x:c r="F8" s="22" t="str">
        <x:f>IF('Candidate Evaluation'!H8="","",'Candidate Evaluation'!H8)</x:f>
        <x:v>READY</x:v>
      </x:c>
      <x:c r="G8" s="22"/>
      <x:c r="H8" s="22"/>
      <x:c r="I8" s="22"/>
      <x:c r="J8" s="22"/>
      <x:c r="K8" s="22"/>
      <x:c r="L8" s="22"/>
    </x:row>
    <x:row r="9" ht="26" customHeight="1">
      <x:c r="A9" s="22" t="str">
        <x:f>IF('Candidate Evaluation'!A9="","",'Candidate Evaluation'!A9)</x:f>
        <x:v>Taylor Reed</x:v>
      </x:c>
      <x:c r="B9" s="22" t="n">
        <x:f>IF('Candidate Evaluation'!F9="","",'Candidate Evaluation'!F9)</x:f>
        <x:v>82</x:v>
      </x:c>
      <x:c r="C9" s="22" t="n">
        <x:f>IF(B9="","",COUNTIF($B$7:$B$12,"&gt;"&amp;B9)+1)</x:f>
        <x:v>2</x:v>
      </x:c>
      <x:c r="D9" s="22" t="str">
        <x:f>IF('Candidate Evaluation'!G9="","",'Candidate Evaluation'!G9)</x:f>
        <x:v>Potential alignment</x:v>
      </x:c>
      <x:c r="E9" s="22" t="str">
        <x:f>IF('Candidate Evaluation'!I9="","",'Candidate Evaluation'!I9)</x:f>
        <x:v>Advance</x:v>
      </x:c>
      <x:c r="F9" s="22" t="str">
        <x:f>IF('Candidate Evaluation'!H9="","",'Candidate Evaluation'!H9)</x:f>
        <x:v>READY</x:v>
      </x:c>
      <x:c r="G9" s="22"/>
      <x:c r="H9" s="22"/>
      <x:c r="I9" s="22"/>
      <x:c r="J9" s="22"/>
      <x:c r="K9" s="22"/>
      <x:c r="L9" s="22"/>
    </x:row>
    <x:row r="10" ht="26" customHeight="1">
      <x:c r="A10" s="22" t="str">
        <x:f>IF('Candidate Evaluation'!A10="","",'Candidate Evaluation'!A10)</x:f>
      </x:c>
      <x:c r="B10" s="22" t="str">
        <x:f>IF('Candidate Evaluation'!F10="","",'Candidate Evaluation'!F10)</x:f>
      </x:c>
      <x:c r="C10" s="22" t="str">
        <x:f>IF(B10="","",COUNTIF($B$7:$B$12,"&gt;"&amp;B10)+1)</x:f>
      </x:c>
      <x:c r="D10" s="22" t="str">
        <x:f>IF('Candidate Evaluation'!G10="","",'Candidate Evaluation'!G10)</x:f>
      </x:c>
      <x:c r="E10" s="22" t="str">
        <x:f>IF('Candidate Evaluation'!I10="","",'Candidate Evaluation'!I10)</x:f>
      </x:c>
      <x:c r="F10" s="22" t="str">
        <x:f>IF('Candidate Evaluation'!H10="","",'Candidate Evaluation'!H10)</x:f>
      </x:c>
      <x:c r="G10" s="22"/>
      <x:c r="H10" s="22"/>
      <x:c r="I10" s="22"/>
      <x:c r="J10" s="22"/>
      <x:c r="K10" s="22"/>
      <x:c r="L10" s="22"/>
    </x:row>
    <x:row r="11" ht="26" customHeight="1">
      <x:c r="A11" s="22" t="str">
        <x:f>IF('Candidate Evaluation'!A11="","",'Candidate Evaluation'!A11)</x:f>
      </x:c>
      <x:c r="B11" s="22" t="str">
        <x:f>IF('Candidate Evaluation'!F11="","",'Candidate Evaluation'!F11)</x:f>
      </x:c>
      <x:c r="C11" s="22" t="str">
        <x:f>IF(B11="","",COUNTIF($B$7:$B$12,"&gt;"&amp;B11)+1)</x:f>
      </x:c>
      <x:c r="D11" s="22" t="str">
        <x:f>IF('Candidate Evaluation'!G11="","",'Candidate Evaluation'!G11)</x:f>
      </x:c>
      <x:c r="E11" s="22" t="str">
        <x:f>IF('Candidate Evaluation'!I11="","",'Candidate Evaluation'!I11)</x:f>
      </x:c>
      <x:c r="F11" s="22" t="str">
        <x:f>IF('Candidate Evaluation'!H11="","",'Candidate Evaluation'!H11)</x:f>
      </x:c>
      <x:c r="G11" s="22"/>
      <x:c r="H11" s="22"/>
      <x:c r="I11" s="22"/>
      <x:c r="J11" s="22"/>
      <x:c r="K11" s="22"/>
      <x:c r="L11" s="22"/>
    </x:row>
    <x:row r="12" ht="26" customHeight="1">
      <x:c r="A12" s="22" t="str">
        <x:f>IF('Candidate Evaluation'!A12="","",'Candidate Evaluation'!A12)</x:f>
      </x:c>
      <x:c r="B12" s="22" t="str">
        <x:f>IF('Candidate Evaluation'!F12="","",'Candidate Evaluation'!F12)</x:f>
      </x:c>
      <x:c r="C12" s="22" t="str">
        <x:f>IF(B12="","",COUNTIF($B$7:$B$12,"&gt;"&amp;B12)+1)</x:f>
      </x:c>
      <x:c r="D12" s="22" t="str">
        <x:f>IF('Candidate Evaluation'!G12="","",'Candidate Evaluation'!G12)</x:f>
      </x:c>
      <x:c r="E12" s="22" t="str">
        <x:f>IF('Candidate Evaluation'!I12="","",'Candidate Evaluation'!I12)</x:f>
      </x:c>
      <x:c r="F12" s="22" t="str">
        <x:f>IF('Candidate Evaluation'!H12="","",'Candidate Evaluation'!H12)</x:f>
      </x:c>
      <x:c r="G12" s="22"/>
      <x:c r="H12" s="22"/>
      <x:c r="I12" s="22"/>
      <x:c r="J12" s="22"/>
      <x:c r="K12" s="22"/>
      <x:c r="L12" s="22"/>
    </x:row>
    <x:row r="13" ht="26" customHeight="1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</x:row>
    <x:row r="14" ht="26" customHeight="1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</x:row>
    <x:row r="15" ht="29" customHeight="1">
      <x:c r="A15" s="23" t="str">
        <x:v>Indicator</x:v>
      </x:c>
      <x:c r="B15" s="23" t="str">
        <x:v>Result</x:v>
      </x:c>
      <x:c r="C15" s="23" t="str">
        <x:v>Interpretation</x:v>
      </x:c>
      <x:c r="D15" s="22"/>
      <x:c r="E15" s="22"/>
      <x:c r="F15" s="22"/>
      <x:c r="G15" s="22"/>
      <x:c r="H15" s="22"/>
      <x:c r="I15" s="22"/>
      <x:c r="J15" s="22"/>
      <x:c r="K15" s="22"/>
      <x:c r="L15" s="22"/>
    </x:row>
    <x:row r="16" ht="26" customHeight="1">
      <x:c r="A16" s="22" t="str">
        <x:v>Complete candidate records</x:v>
      </x:c>
      <x:c r="B16" s="22" t="n">
        <x:f>COUNT(B7:B12)</x:f>
        <x:v>3</x:v>
      </x:c>
      <x:c r="C16" s="22" t="str">
        <x:v>Only fully validated scores are counted.</x:v>
      </x:c>
      <x:c r="D16" s="22"/>
      <x:c r="E16" s="22"/>
      <x:c r="F16" s="22"/>
      <x:c r="G16" s="22"/>
      <x:c r="H16" s="22"/>
      <x:c r="I16" s="22"/>
      <x:c r="J16" s="22"/>
      <x:c r="K16" s="22"/>
      <x:c r="L16" s="22"/>
    </x:row>
    <x:row r="17" ht="26" customHeight="1">
      <x:c r="A17" s="22" t="str">
        <x:v>Highest score</x:v>
      </x:c>
      <x:c r="B17" s="22" t="n">
        <x:f>IF(B16=0,"",MAX(B7:B12))</x:f>
        <x:v>90</x:v>
      </x:c>
      <x:c r="C17" s="22" t="str">
        <x:v>A ranking summary, not a hiring decision.</x:v>
      </x:c>
      <x:c r="D17" s="22"/>
      <x:c r="E17" s="22"/>
      <x:c r="F17" s="22"/>
      <x:c r="G17" s="22"/>
      <x:c r="H17" s="22"/>
      <x:c r="I17" s="22"/>
      <x:c r="J17" s="22"/>
      <x:c r="K17" s="22"/>
      <x:c r="L17" s="22"/>
    </x:row>
    <x:row r="18" ht="26" customHeight="1">
      <x:c r="A18" s="22" t="str">
        <x:v>Candidates tied at top</x:v>
      </x:c>
      <x:c r="B18" s="22" t="n">
        <x:f>IF(B17="","",COUNTIF(B7:B12,B17))</x:f>
        <x:v>1</x:v>
      </x:c>
      <x:c r="C18" s="22" t="str">
        <x:v>Review evidence when two or more applicants share the top score.</x:v>
      </x:c>
      <x:c r="D18" s="22"/>
      <x:c r="E18" s="22"/>
      <x:c r="F18" s="22"/>
      <x:c r="G18" s="22"/>
      <x:c r="H18" s="22"/>
      <x:c r="I18" s="22"/>
      <x:c r="J18" s="22"/>
      <x:c r="K18" s="22"/>
      <x:c r="L18" s="22"/>
    </x:row>
    <x:row r="19" ht="26" customHeight="1">
      <x:c r="A19" s="22" t="str">
        <x:v>Top-scoring applicant</x:v>
      </x:c>
      <x:c r="B19" s="22" t="str">
        <x:f>IF(B16=0,"NO COMPLETE RECORD",IF(B18&gt;1,"TIED SCORES — REVIEW",INDEX(A7:A12,MATCH(B17,B7:B12,0))))</x:f>
        <x:v>Alex Morgan</x:v>
      </x:c>
      <x:c r="C19" s="22" t="str">
        <x:v>Requires manual review of evidence and appropriate checks.</x:v>
      </x:c>
      <x:c r="D19" s="22"/>
      <x:c r="E19" s="22"/>
      <x:c r="F19" s="22"/>
      <x:c r="G19" s="22"/>
      <x:c r="H19" s="22"/>
      <x:c r="I19" s="22"/>
      <x:c r="J19" s="22"/>
      <x:c r="K19" s="22"/>
      <x:c r="L19" s="22"/>
    </x:row>
    <x:row r="20" ht="26" customHeight="1">
      <x:c r="A20" s="22" t="str">
        <x:v>Blocking records</x:v>
      </x:c>
      <x:c r="B20" s="22" t="n">
        <x:f>IF(AND(F7&lt;&gt;"",F7&lt;&gt;"READY"),1,0)+IF(AND(F8&lt;&gt;"",F8&lt;&gt;"READY"),1,0)+IF(AND(F9&lt;&gt;"",F9&lt;&gt;"READY"),1,0)+IF(AND(F10&lt;&gt;"",F10&lt;&gt;"READY"),1,0)+IF(AND(F11&lt;&gt;"",F11&lt;&gt;"READY"),1,0)+IF(AND(F12&lt;&gt;"",F12&lt;&gt;"READY"),1,0)</x:f>
        <x:v>0</x:v>
      </x:c>
      <x:c r="C20" s="22" t="str">
        <x:v>Resolve all flagged records before finalizing.</x:v>
      </x:c>
      <x:c r="D20" s="22"/>
      <x:c r="E20" s="22"/>
      <x:c r="F20" s="22"/>
      <x:c r="G20" s="22"/>
      <x:c r="H20" s="22"/>
      <x:c r="I20" s="22"/>
      <x:c r="J20" s="22"/>
      <x:c r="K20" s="22"/>
      <x:c r="L20" s="22"/>
    </x:row>
    <x:row r="21" ht="26" customHeight="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</x:row>
    <x:row r="22" ht="26" customHeight="1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</x:row>
    <x:row r="23" ht="29" customHeight="1">
      <x:c r="A23" s="23" t="str">
        <x:v>Candidate</x:v>
      </x:c>
      <x:c r="B23" s="23" t="str">
        <x:v>Strengths</x:v>
      </x:c>
      <x:c r="C23" s="23" t="str">
        <x:v>Risks / gaps</x:v>
      </x:c>
      <x:c r="D23" s="22"/>
      <x:c r="E23" s="22"/>
      <x:c r="F23" s="22"/>
      <x:c r="G23" s="22"/>
      <x:c r="H23" s="22"/>
      <x:c r="I23" s="22"/>
      <x:c r="J23" s="22"/>
      <x:c r="K23" s="22"/>
      <x:c r="L23" s="22"/>
    </x:row>
    <x:row r="24" ht="26" customHeight="1">
      <x:c r="A24" s="22" t="str">
        <x:f>IF('Candidate Evaluation'!A7="","",'Candidate Evaluation'!A7)</x:f>
        <x:v>Alex Morgan</x:v>
      </x:c>
      <x:c r="B24" s="22" t="str">
        <x:f>IF('Candidate Evaluation'!J7="","",'Candidate Evaluation'!J7)</x:f>
        <x:v>Strong listening and simulated sales performance.</x:v>
      </x:c>
      <x:c r="C24" s="22" t="str">
        <x:f>IF('Candidate Evaluation'!K7="","",'Candidate Evaluation'!K7)</x:f>
        <x:v>Need further product knowledge evidence.</x:v>
      </x:c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 ht="26" customHeight="1">
      <x:c r="A25" s="22" t="str">
        <x:f>IF('Candidate Evaluation'!A8="","",'Candidate Evaluation'!A8)</x:f>
        <x:v>Jordan Lee</x:v>
      </x:c>
      <x:c r="B25" s="22" t="str">
        <x:f>IF('Candidate Evaluation'!J8="","",'Candidate Evaluation'!J8)</x:f>
        <x:v>Relevant retail experience.</x:v>
      </x:c>
      <x:c r="C25" s="22" t="str">
        <x:f>IF('Candidate Evaluation'!K8="","",'Candidate Evaluation'!K8)</x:f>
        <x:v>Sales approach requires additional support.</x:v>
      </x:c>
      <x:c r="D25" s="22"/>
      <x:c r="E25" s="22"/>
      <x:c r="F25" s="22"/>
      <x:c r="G25" s="22"/>
      <x:c r="H25" s="22"/>
      <x:c r="I25" s="22"/>
      <x:c r="J25" s="22"/>
      <x:c r="K25" s="22"/>
      <x:c r="L25" s="22"/>
    </x:row>
    <x:row r="26" ht="26" customHeight="1">
      <x:c r="A26" s="22" t="str">
        <x:f>IF('Candidate Evaluation'!A9="","",'Candidate Evaluation'!A9)</x:f>
        <x:v>Taylor Reed</x:v>
      </x:c>
      <x:c r="B26" s="22" t="str">
        <x:f>IF('Candidate Evaluation'!J9="","",'Candidate Evaluation'!J9)</x:f>
        <x:v>Strong product explanation and customer needs assessment.</x:v>
      </x:c>
      <x:c r="C26" s="22" t="str">
        <x:f>IF('Candidate Evaluation'!K9="","",'Candidate Evaluation'!K9)</x:f>
        <x:v>Less relevant past retail experience.</x:v>
      </x:c>
      <x:c r="D26" s="22"/>
      <x:c r="E26" s="22"/>
      <x:c r="F26" s="22"/>
      <x:c r="G26" s="22"/>
      <x:c r="H26" s="22"/>
      <x:c r="I26" s="22"/>
      <x:c r="J26" s="22"/>
      <x:c r="K26" s="22"/>
      <x:c r="L26" s="22"/>
    </x:row>
    <x:row r="27" ht="26" customHeight="1">
      <x:c r="A27" s="22" t="str">
        <x:f>IF('Candidate Evaluation'!A10="","",'Candidate Evaluation'!A10)</x:f>
      </x:c>
      <x:c r="B27" s="22" t="str">
        <x:f>IF('Candidate Evaluation'!J10="","",'Candidate Evaluation'!J10)</x:f>
      </x:c>
      <x:c r="C27" s="22" t="str">
        <x:f>IF('Candidate Evaluation'!K10="","",'Candidate Evaluation'!K10)</x:f>
      </x:c>
      <x:c r="D27" s="22"/>
      <x:c r="E27" s="22"/>
      <x:c r="F27" s="22"/>
      <x:c r="G27" s="22"/>
      <x:c r="H27" s="22"/>
      <x:c r="I27" s="22"/>
      <x:c r="J27" s="22"/>
      <x:c r="K27" s="22"/>
      <x:c r="L27" s="22"/>
    </x:row>
    <x:row r="28" ht="26" customHeight="1">
      <x:c r="A28" s="22" t="str">
        <x:f>IF('Candidate Evaluation'!A11="","",'Candidate Evaluation'!A11)</x:f>
      </x:c>
      <x:c r="B28" s="22" t="str">
        <x:f>IF('Candidate Evaluation'!J11="","",'Candidate Evaluation'!J11)</x:f>
      </x:c>
      <x:c r="C28" s="22" t="str">
        <x:f>IF('Candidate Evaluation'!K11="","",'Candidate Evaluation'!K11)</x:f>
      </x:c>
      <x:c r="D28" s="22"/>
      <x:c r="E28" s="22"/>
      <x:c r="F28" s="22"/>
      <x:c r="G28" s="22"/>
      <x:c r="H28" s="22"/>
      <x:c r="I28" s="22"/>
      <x:c r="J28" s="22"/>
      <x:c r="K28" s="22"/>
      <x:c r="L28" s="22"/>
    </x:row>
    <x:row r="29" ht="26" customHeight="1">
      <x:c r="A29" s="22" t="str">
        <x:f>IF('Candidate Evaluation'!A12="","",'Candidate Evaluation'!A12)</x:f>
      </x:c>
      <x:c r="B29" s="22" t="str">
        <x:f>IF('Candidate Evaluation'!J12="","",'Candidate Evaluation'!J12)</x:f>
      </x:c>
      <x:c r="C29" s="22" t="str">
        <x:f>IF('Candidate Evaluation'!K12="","",'Candidate Evaluation'!K12)</x:f>
      </x:c>
      <x:c r="D29" s="22"/>
      <x:c r="E29" s="22"/>
      <x:c r="F29" s="22"/>
      <x:c r="G29" s="22"/>
      <x:c r="H29" s="22"/>
      <x:c r="I29" s="22"/>
      <x:c r="J29" s="22"/>
      <x:c r="K29" s="22"/>
      <x:c r="L29" s="22"/>
    </x:row>
    <x:row r="30" ht="26" customHeight="1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</x:row>
    <x:row r="31" ht="26" customHeight="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</x:row>
    <x:row r="32" ht="26" customHeight="1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</x:row>
    <x:row r="33" ht="26" customHeight="1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</x:row>
    <x:row r="34" ht="26" customHeight="1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</x:row>
    <x:row r="35" ht="26" customHeight="1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</x:row>
  </x:sheetData>
  <x:mergeCells>
    <x:mergeCell ref="A1:H1"/>
    <x:mergeCell ref="A2:H2"/>
  </x:mergeCells>
  <x:conditionalFormatting sqref="B20:B20">
    <x:cfRule type="cellIs" dxfId="1" priority="1" operator="greaterThan">
      <x:formula>0</x:formula>
    </x:cfRule>
  </x:conditionalFormatting>
  <x:pageMargins left="0.7" right="0.7" top="0.75" bottom="0.75" header="0.3" footer="0.3"/>
</x:worksheet>
</file>