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8728EEC-6FB1-4295-9271-BE01AB7405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Prueba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1" i="3" l="1"/>
  <c r="S111" i="3" s="1"/>
  <c r="Q111" i="3"/>
  <c r="P111" i="3"/>
  <c r="O111" i="3"/>
  <c r="T110" i="3"/>
  <c r="P110" i="3"/>
  <c r="O110" i="3"/>
  <c r="T109" i="3"/>
  <c r="S109" i="3" s="1"/>
  <c r="Q109" i="3"/>
  <c r="P109" i="3"/>
  <c r="O109" i="3"/>
  <c r="T108" i="3"/>
  <c r="T107" i="3"/>
  <c r="S107" i="3" s="1"/>
  <c r="Q107" i="3"/>
  <c r="P107" i="3"/>
  <c r="O107" i="3"/>
  <c r="T106" i="3"/>
  <c r="T105" i="3"/>
  <c r="S105" i="3" s="1"/>
  <c r="Q105" i="3"/>
  <c r="P105" i="3"/>
  <c r="O105" i="3"/>
  <c r="T104" i="3"/>
  <c r="P104" i="3"/>
  <c r="O104" i="3"/>
  <c r="T103" i="3"/>
  <c r="S103" i="3" s="1"/>
  <c r="Q103" i="3"/>
  <c r="P103" i="3"/>
  <c r="O103" i="3"/>
  <c r="T102" i="3"/>
  <c r="O102" i="3" s="1"/>
  <c r="P102" i="3"/>
  <c r="T101" i="3"/>
  <c r="S101" i="3" s="1"/>
  <c r="Q101" i="3"/>
  <c r="P101" i="3"/>
  <c r="O101" i="3"/>
  <c r="T100" i="3"/>
  <c r="P100" i="3"/>
  <c r="O100" i="3"/>
  <c r="T99" i="3"/>
  <c r="S99" i="3" s="1"/>
  <c r="Q99" i="3"/>
  <c r="P99" i="3"/>
  <c r="O99" i="3"/>
  <c r="T98" i="3"/>
  <c r="P98" i="3"/>
  <c r="T97" i="3"/>
  <c r="S97" i="3" s="1"/>
  <c r="Q97" i="3"/>
  <c r="P97" i="3"/>
  <c r="O97" i="3"/>
  <c r="T96" i="3"/>
  <c r="P96" i="3"/>
  <c r="T95" i="3"/>
  <c r="S95" i="3" s="1"/>
  <c r="Q95" i="3"/>
  <c r="P95" i="3"/>
  <c r="O95" i="3"/>
  <c r="T94" i="3"/>
  <c r="P94" i="3"/>
  <c r="O94" i="3"/>
  <c r="T93" i="3"/>
  <c r="S93" i="3" s="1"/>
  <c r="Q93" i="3"/>
  <c r="P93" i="3"/>
  <c r="O93" i="3"/>
  <c r="T92" i="3"/>
  <c r="P92" i="3"/>
  <c r="O92" i="3"/>
  <c r="T91" i="3"/>
  <c r="S91" i="3" s="1"/>
  <c r="Q91" i="3"/>
  <c r="P91" i="3"/>
  <c r="O91" i="3"/>
  <c r="T90" i="3"/>
  <c r="P90" i="3"/>
  <c r="O90" i="3"/>
  <c r="T89" i="3"/>
  <c r="S89" i="3" s="1"/>
  <c r="Q89" i="3"/>
  <c r="P89" i="3"/>
  <c r="O89" i="3"/>
  <c r="T88" i="3"/>
  <c r="P88" i="3" s="1"/>
  <c r="T87" i="3"/>
  <c r="S87" i="3" s="1"/>
  <c r="Q87" i="3"/>
  <c r="P87" i="3"/>
  <c r="O87" i="3"/>
  <c r="T86" i="3"/>
  <c r="P86" i="3"/>
  <c r="O86" i="3"/>
  <c r="T85" i="3"/>
  <c r="S85" i="3" s="1"/>
  <c r="Q85" i="3"/>
  <c r="P85" i="3"/>
  <c r="O85" i="3"/>
  <c r="T84" i="3"/>
  <c r="T83" i="3"/>
  <c r="S83" i="3" s="1"/>
  <c r="Q83" i="3"/>
  <c r="P83" i="3"/>
  <c r="O83" i="3"/>
  <c r="T82" i="3"/>
  <c r="P82" i="3" s="1"/>
  <c r="T81" i="3"/>
  <c r="S81" i="3" s="1"/>
  <c r="Q81" i="3"/>
  <c r="P81" i="3"/>
  <c r="O81" i="3"/>
  <c r="T80" i="3"/>
  <c r="P80" i="3"/>
  <c r="O80" i="3"/>
  <c r="T79" i="3"/>
  <c r="S79" i="3" s="1"/>
  <c r="Q79" i="3"/>
  <c r="P79" i="3"/>
  <c r="O79" i="3"/>
  <c r="T78" i="3"/>
  <c r="O78" i="3" s="1"/>
  <c r="P78" i="3"/>
  <c r="T77" i="3"/>
  <c r="S77" i="3" s="1"/>
  <c r="Q77" i="3"/>
  <c r="P77" i="3"/>
  <c r="O77" i="3"/>
  <c r="T76" i="3"/>
  <c r="P76" i="3"/>
  <c r="O76" i="3"/>
  <c r="T75" i="3"/>
  <c r="S75" i="3" s="1"/>
  <c r="Q75" i="3"/>
  <c r="P75" i="3"/>
  <c r="O75" i="3"/>
  <c r="T74" i="3"/>
  <c r="P74" i="3"/>
  <c r="T73" i="3"/>
  <c r="S73" i="3" s="1"/>
  <c r="Q73" i="3"/>
  <c r="P73" i="3"/>
  <c r="O73" i="3"/>
  <c r="T72" i="3"/>
  <c r="O72" i="3" s="1"/>
  <c r="P72" i="3"/>
  <c r="T71" i="3"/>
  <c r="S71" i="3" s="1"/>
  <c r="Q71" i="3"/>
  <c r="P71" i="3"/>
  <c r="O71" i="3"/>
  <c r="T70" i="3"/>
  <c r="P70" i="3"/>
  <c r="O70" i="3"/>
  <c r="T69" i="3"/>
  <c r="S69" i="3" s="1"/>
  <c r="Q69" i="3"/>
  <c r="P69" i="3"/>
  <c r="O69" i="3"/>
  <c r="T68" i="3"/>
  <c r="P68" i="3"/>
  <c r="O68" i="3"/>
  <c r="T67" i="3"/>
  <c r="S67" i="3" s="1"/>
  <c r="Q67" i="3"/>
  <c r="P67" i="3"/>
  <c r="O67" i="3"/>
  <c r="T66" i="3"/>
  <c r="P66" i="3"/>
  <c r="O66" i="3"/>
  <c r="T65" i="3"/>
  <c r="S65" i="3" s="1"/>
  <c r="Q65" i="3"/>
  <c r="P65" i="3"/>
  <c r="O65" i="3"/>
  <c r="T64" i="3"/>
  <c r="P64" i="3" s="1"/>
  <c r="T63" i="3"/>
  <c r="S63" i="3" s="1"/>
  <c r="Q63" i="3"/>
  <c r="P63" i="3"/>
  <c r="O63" i="3"/>
  <c r="T62" i="3"/>
  <c r="P62" i="3"/>
  <c r="O62" i="3"/>
  <c r="T61" i="3"/>
  <c r="S61" i="3" s="1"/>
  <c r="Q61" i="3"/>
  <c r="P61" i="3"/>
  <c r="O61" i="3"/>
  <c r="T60" i="3"/>
  <c r="T59" i="3"/>
  <c r="S59" i="3" s="1"/>
  <c r="Q59" i="3"/>
  <c r="P59" i="3"/>
  <c r="O59" i="3"/>
  <c r="T58" i="3"/>
  <c r="P58" i="3" s="1"/>
  <c r="T57" i="3"/>
  <c r="S57" i="3" s="1"/>
  <c r="Q57" i="3"/>
  <c r="P57" i="3"/>
  <c r="O57" i="3"/>
  <c r="T56" i="3"/>
  <c r="P56" i="3"/>
  <c r="O56" i="3"/>
  <c r="T55" i="3"/>
  <c r="S55" i="3" s="1"/>
  <c r="Q55" i="3"/>
  <c r="P55" i="3"/>
  <c r="O55" i="3"/>
  <c r="T54" i="3"/>
  <c r="O54" i="3" s="1"/>
  <c r="P54" i="3"/>
  <c r="T53" i="3"/>
  <c r="S53" i="3" s="1"/>
  <c r="Q53" i="3"/>
  <c r="P53" i="3"/>
  <c r="O53" i="3"/>
  <c r="T52" i="3"/>
  <c r="P52" i="3"/>
  <c r="O52" i="3"/>
  <c r="T51" i="3"/>
  <c r="S51" i="3" s="1"/>
  <c r="Q51" i="3"/>
  <c r="P51" i="3"/>
  <c r="O51" i="3"/>
  <c r="T50" i="3"/>
  <c r="P50" i="3"/>
  <c r="T49" i="3"/>
  <c r="S49" i="3" s="1"/>
  <c r="Q49" i="3"/>
  <c r="P49" i="3"/>
  <c r="O49" i="3"/>
  <c r="T48" i="3"/>
  <c r="O48" i="3" s="1"/>
  <c r="P48" i="3"/>
  <c r="T47" i="3"/>
  <c r="S47" i="3" s="1"/>
  <c r="Q47" i="3"/>
  <c r="P47" i="3"/>
  <c r="O47" i="3"/>
  <c r="T46" i="3"/>
  <c r="P46" i="3" s="1"/>
  <c r="O46" i="3"/>
  <c r="T45" i="3"/>
  <c r="S45" i="3" s="1"/>
  <c r="Q45" i="3"/>
  <c r="P45" i="3"/>
  <c r="O45" i="3"/>
  <c r="T44" i="3"/>
  <c r="P44" i="3"/>
  <c r="O44" i="3"/>
  <c r="T43" i="3"/>
  <c r="S43" i="3" s="1"/>
  <c r="Q43" i="3"/>
  <c r="P43" i="3"/>
  <c r="O43" i="3"/>
  <c r="T42" i="3"/>
  <c r="P42" i="3"/>
  <c r="O42" i="3"/>
  <c r="T41" i="3"/>
  <c r="S41" i="3" s="1"/>
  <c r="Q41" i="3"/>
  <c r="P41" i="3"/>
  <c r="O41" i="3"/>
  <c r="T40" i="3"/>
  <c r="P40" i="3" s="1"/>
  <c r="T39" i="3"/>
  <c r="S39" i="3" s="1"/>
  <c r="Q39" i="3"/>
  <c r="P39" i="3"/>
  <c r="O39" i="3"/>
  <c r="T38" i="3"/>
  <c r="Q38" i="3"/>
  <c r="P38" i="3"/>
  <c r="T37" i="3"/>
  <c r="S37" i="3" s="1"/>
  <c r="Q37" i="3"/>
  <c r="P37" i="3"/>
  <c r="O37" i="3"/>
  <c r="T36" i="3"/>
  <c r="Q36" i="3" s="1"/>
  <c r="P36" i="3"/>
  <c r="O36" i="3"/>
  <c r="T35" i="3"/>
  <c r="S35" i="3" s="1"/>
  <c r="Q35" i="3"/>
  <c r="P35" i="3"/>
  <c r="O35" i="3"/>
  <c r="T34" i="3"/>
  <c r="P34" i="3" s="1"/>
  <c r="Q34" i="3"/>
  <c r="T33" i="3"/>
  <c r="S33" i="3" s="1"/>
  <c r="Q33" i="3"/>
  <c r="P33" i="3"/>
  <c r="O33" i="3"/>
  <c r="T32" i="3"/>
  <c r="O32" i="3" s="1"/>
  <c r="Q32" i="3"/>
  <c r="P32" i="3"/>
  <c r="T31" i="3"/>
  <c r="S31" i="3" s="1"/>
  <c r="Q31" i="3"/>
  <c r="P31" i="3"/>
  <c r="O31" i="3"/>
  <c r="T30" i="3"/>
  <c r="Q30" i="3" s="1"/>
  <c r="P30" i="3"/>
  <c r="O30" i="3"/>
  <c r="T29" i="3"/>
  <c r="S29" i="3" s="1"/>
  <c r="Q29" i="3"/>
  <c r="P29" i="3"/>
  <c r="O29" i="3"/>
  <c r="T28" i="3"/>
  <c r="P28" i="3" s="1"/>
  <c r="Q28" i="3"/>
  <c r="T27" i="3"/>
  <c r="S27" i="3" s="1"/>
  <c r="Q27" i="3"/>
  <c r="P27" i="3"/>
  <c r="O27" i="3"/>
  <c r="T26" i="3"/>
  <c r="O26" i="3" s="1"/>
  <c r="Q26" i="3"/>
  <c r="P26" i="3"/>
  <c r="T25" i="3"/>
  <c r="S25" i="3" s="1"/>
  <c r="Q25" i="3"/>
  <c r="P25" i="3"/>
  <c r="O25" i="3"/>
  <c r="T24" i="3"/>
  <c r="Q24" i="3" s="1"/>
  <c r="P24" i="3"/>
  <c r="O24" i="3"/>
  <c r="T23" i="3"/>
  <c r="S23" i="3" s="1"/>
  <c r="Q23" i="3"/>
  <c r="P23" i="3"/>
  <c r="O23" i="3"/>
  <c r="T22" i="3"/>
  <c r="P22" i="3" s="1"/>
  <c r="Q22" i="3"/>
  <c r="T21" i="3"/>
  <c r="S21" i="3" s="1"/>
  <c r="Q21" i="3"/>
  <c r="P21" i="3"/>
  <c r="O21" i="3"/>
  <c r="T20" i="3"/>
  <c r="Q20" i="3"/>
  <c r="P20" i="3"/>
  <c r="T19" i="3"/>
  <c r="S19" i="3" s="1"/>
  <c r="Q19" i="3"/>
  <c r="P19" i="3"/>
  <c r="O19" i="3"/>
  <c r="T18" i="3"/>
  <c r="Q18" i="3" s="1"/>
  <c r="P18" i="3"/>
  <c r="O18" i="3"/>
  <c r="T17" i="3"/>
  <c r="S17" i="3" s="1"/>
  <c r="Q17" i="3"/>
  <c r="P17" i="3"/>
  <c r="O17" i="3"/>
  <c r="T16" i="3"/>
  <c r="P16" i="3" s="1"/>
  <c r="Q16" i="3"/>
  <c r="T15" i="3"/>
  <c r="S15" i="3" s="1"/>
  <c r="Q15" i="3"/>
  <c r="P15" i="3"/>
  <c r="O15" i="3"/>
  <c r="T14" i="3"/>
  <c r="O14" i="3" s="1"/>
  <c r="Q14" i="3"/>
  <c r="P14" i="3"/>
  <c r="T13" i="3"/>
  <c r="S13" i="3" s="1"/>
  <c r="Q13" i="3"/>
  <c r="P13" i="3"/>
  <c r="O13" i="3"/>
  <c r="T12" i="3"/>
  <c r="Q12" i="3" s="1"/>
  <c r="M5" i="3" s="1"/>
  <c r="O12" i="3"/>
  <c r="E5" i="3"/>
  <c r="A5" i="3"/>
  <c r="S106" i="3" l="1"/>
  <c r="Q106" i="3"/>
  <c r="R106" i="3"/>
  <c r="S96" i="3"/>
  <c r="Q96" i="3"/>
  <c r="R96" i="3"/>
  <c r="S20" i="3"/>
  <c r="R20" i="3"/>
  <c r="S38" i="3"/>
  <c r="R38" i="3"/>
  <c r="O16" i="3"/>
  <c r="O22" i="3"/>
  <c r="O28" i="3"/>
  <c r="O34" i="3"/>
  <c r="O40" i="3"/>
  <c r="S60" i="3"/>
  <c r="Q60" i="3"/>
  <c r="R60" i="3"/>
  <c r="O64" i="3"/>
  <c r="S84" i="3"/>
  <c r="Q84" i="3"/>
  <c r="R84" i="3"/>
  <c r="O88" i="3"/>
  <c r="S108" i="3"/>
  <c r="Q108" i="3"/>
  <c r="R108" i="3"/>
  <c r="S50" i="3"/>
  <c r="Q50" i="3"/>
  <c r="R50" i="3"/>
  <c r="S74" i="3"/>
  <c r="Q74" i="3"/>
  <c r="R74" i="3"/>
  <c r="S98" i="3"/>
  <c r="Q98" i="3"/>
  <c r="R98" i="3"/>
  <c r="S40" i="3"/>
  <c r="Q40" i="3"/>
  <c r="R40" i="3"/>
  <c r="S64" i="3"/>
  <c r="Q64" i="3"/>
  <c r="R64" i="3"/>
  <c r="S88" i="3"/>
  <c r="Q88" i="3"/>
  <c r="R88" i="3"/>
  <c r="S16" i="3"/>
  <c r="R16" i="3"/>
  <c r="O106" i="3"/>
  <c r="S22" i="3"/>
  <c r="R22" i="3"/>
  <c r="S28" i="3"/>
  <c r="R28" i="3"/>
  <c r="S34" i="3"/>
  <c r="R34" i="3"/>
  <c r="S54" i="3"/>
  <c r="Q54" i="3"/>
  <c r="R54" i="3"/>
  <c r="O58" i="3"/>
  <c r="S78" i="3"/>
  <c r="Q78" i="3"/>
  <c r="R78" i="3"/>
  <c r="O82" i="3"/>
  <c r="S102" i="3"/>
  <c r="Q102" i="3"/>
  <c r="R102" i="3"/>
  <c r="O20" i="3"/>
  <c r="O38" i="3"/>
  <c r="S44" i="3"/>
  <c r="Q44" i="3"/>
  <c r="R44" i="3"/>
  <c r="S68" i="3"/>
  <c r="Q68" i="3"/>
  <c r="R68" i="3"/>
  <c r="S92" i="3"/>
  <c r="Q92" i="3"/>
  <c r="R92" i="3"/>
  <c r="O96" i="3"/>
  <c r="P106" i="3"/>
  <c r="S52" i="3"/>
  <c r="Q52" i="3"/>
  <c r="R52" i="3"/>
  <c r="S76" i="3"/>
  <c r="Q76" i="3"/>
  <c r="R76" i="3"/>
  <c r="S100" i="3"/>
  <c r="Q100" i="3"/>
  <c r="R100" i="3"/>
  <c r="P12" i="3"/>
  <c r="I5" i="3" s="1"/>
  <c r="S42" i="3"/>
  <c r="Q42" i="3"/>
  <c r="R42" i="3"/>
  <c r="S66" i="3"/>
  <c r="Q66" i="3"/>
  <c r="R66" i="3"/>
  <c r="S90" i="3"/>
  <c r="Q90" i="3"/>
  <c r="R90" i="3"/>
  <c r="S48" i="3"/>
  <c r="Q48" i="3"/>
  <c r="R48" i="3"/>
  <c r="S72" i="3"/>
  <c r="Q72" i="3"/>
  <c r="R72" i="3"/>
  <c r="S26" i="3"/>
  <c r="R26" i="3"/>
  <c r="S32" i="3"/>
  <c r="R32" i="3"/>
  <c r="S62" i="3"/>
  <c r="Q62" i="3"/>
  <c r="R62" i="3"/>
  <c r="S110" i="3"/>
  <c r="R110" i="3"/>
  <c r="Q110" i="3"/>
  <c r="S56" i="3"/>
  <c r="Q56" i="3"/>
  <c r="R56" i="3"/>
  <c r="O60" i="3"/>
  <c r="S80" i="3"/>
  <c r="Q80" i="3"/>
  <c r="R80" i="3"/>
  <c r="O84" i="3"/>
  <c r="S104" i="3"/>
  <c r="Q104" i="3"/>
  <c r="R104" i="3"/>
  <c r="O108" i="3"/>
  <c r="S58" i="3"/>
  <c r="Q58" i="3"/>
  <c r="R58" i="3"/>
  <c r="S82" i="3"/>
  <c r="Q82" i="3"/>
  <c r="R82" i="3"/>
  <c r="S14" i="3"/>
  <c r="R14" i="3"/>
  <c r="S86" i="3"/>
  <c r="Q86" i="3"/>
  <c r="R86" i="3"/>
  <c r="A8" i="3"/>
  <c r="S12" i="3"/>
  <c r="R12" i="3"/>
  <c r="Q5" i="3" s="1"/>
  <c r="S18" i="3"/>
  <c r="R18" i="3"/>
  <c r="S24" i="3"/>
  <c r="R24" i="3"/>
  <c r="S30" i="3"/>
  <c r="R30" i="3"/>
  <c r="S36" i="3"/>
  <c r="R36" i="3"/>
  <c r="S46" i="3"/>
  <c r="Q46" i="3"/>
  <c r="R46" i="3"/>
  <c r="O50" i="3"/>
  <c r="P60" i="3"/>
  <c r="S70" i="3"/>
  <c r="Q70" i="3"/>
  <c r="R70" i="3"/>
  <c r="O74" i="3"/>
  <c r="P84" i="3"/>
  <c r="S94" i="3"/>
  <c r="Q94" i="3"/>
  <c r="R94" i="3"/>
  <c r="O98" i="3"/>
  <c r="P108" i="3"/>
  <c r="R13" i="3"/>
  <c r="R15" i="3"/>
  <c r="R17" i="3"/>
  <c r="R19" i="3"/>
  <c r="R21" i="3"/>
  <c r="R23" i="3"/>
  <c r="R25" i="3"/>
  <c r="R27" i="3"/>
  <c r="R29" i="3"/>
  <c r="R31" i="3"/>
  <c r="R33" i="3"/>
  <c r="R35" i="3"/>
  <c r="R37" i="3"/>
  <c r="R39" i="3"/>
  <c r="R41" i="3"/>
  <c r="R43" i="3"/>
  <c r="R45" i="3"/>
  <c r="R47" i="3"/>
  <c r="R49" i="3"/>
  <c r="R51" i="3"/>
  <c r="R53" i="3"/>
  <c r="R55" i="3"/>
  <c r="R57" i="3"/>
  <c r="R59" i="3"/>
  <c r="R61" i="3"/>
  <c r="R63" i="3"/>
  <c r="R65" i="3"/>
  <c r="R67" i="3"/>
  <c r="R69" i="3"/>
  <c r="R71" i="3"/>
  <c r="R73" i="3"/>
  <c r="R75" i="3"/>
  <c r="R77" i="3"/>
  <c r="R79" i="3"/>
  <c r="R81" i="3"/>
  <c r="R83" i="3"/>
  <c r="R85" i="3"/>
  <c r="R87" i="3"/>
  <c r="R89" i="3"/>
  <c r="R91" i="3"/>
  <c r="R93" i="3"/>
  <c r="R95" i="3"/>
  <c r="R97" i="3"/>
  <c r="R99" i="3"/>
  <c r="R101" i="3"/>
  <c r="R103" i="3"/>
  <c r="R105" i="3"/>
  <c r="R107" i="3"/>
  <c r="R109" i="3"/>
  <c r="R111" i="3"/>
</calcChain>
</file>

<file path=xl/sharedStrings.xml><?xml version="1.0" encoding="utf-8"?>
<sst xmlns="http://schemas.openxmlformats.org/spreadsheetml/2006/main" count="241" uniqueCount="199">
  <si>
    <t>Plantilla de prueba de rendimiento de alimentos</t>
  </si>
  <si>
    <t>Guía rápida para registrar pesos, calcular rendimientos y comparar el resultado con un estándar operativo.</t>
  </si>
  <si>
    <t>1. Antes de empezar</t>
  </si>
  <si>
    <t>• La plantilla incluye un ejemplo completo en la primera fila de la hoja 3_Pruebas.</t>
  </si>
  <si>
    <t>• Campos obligatorios: Prueba, Fecha, Producto, Presentación, Proveedor, Método de cocción, Peso recibido y Peso limpio. Si hay cocción, también los dos pesos de cocción.</t>
  </si>
  <si>
    <t>• Usa una fila por prueba. Si repites un producto, registra cada prueba en una fila distinta.</t>
  </si>
  <si>
    <t>• Registra todos los pesos en kilogramos para mantener comparables los resultados.</t>
  </si>
  <si>
    <t>• El costo por kg puede estar en cualquier moneda local; usa siempre la misma moneda dentro de tus comparaciones.</t>
  </si>
  <si>
    <t>2. Qué debes capturar en cada prueba</t>
  </si>
  <si>
    <t>Dato</t>
  </si>
  <si>
    <t>Qué registrar</t>
  </si>
  <si>
    <t>Ejemplo</t>
  </si>
  <si>
    <t>Identificación</t>
  </si>
  <si>
    <t>Prueba, fecha, producto, presentación y proveedor. Lote/referencia es opcional.</t>
  </si>
  <si>
    <t>PR-001 · Lomo de res · Proveedor A</t>
  </si>
  <si>
    <t>Preparación</t>
  </si>
  <si>
    <t>Peso recibido, peso limpio y recortes. Recortes es opcional; si lo registras, no debe superar la diferencia entre peso recibido y peso limpio.</t>
  </si>
  <si>
    <t>10,00 kg · 8,50 kg · 1,50 kg</t>
  </si>
  <si>
    <t>Cocción</t>
  </si>
  <si>
    <t>Selecciona el método. Si no se cocina, elige “Sin cocción” y deja vacíos los pesos de cocción.</t>
  </si>
  <si>
    <t>Horno · 8,50 kg · 6,80 kg</t>
  </si>
  <si>
    <t>Costo y estándar</t>
  </si>
  <si>
    <t>Costo por kg y rendimiento estándar son opcionales. Si los usas, ingrésalos como valores positivos.</t>
  </si>
  <si>
    <t>10.000 · 70%</t>
  </si>
  <si>
    <t>Observaciones</t>
  </si>
  <si>
    <t>Notas sobre calidad, tamaño, técnica, lote o incidencias. Es opcional, pero ayuda a interpretar cambios.</t>
  </si>
  <si>
    <t>Ej.: lote con mayor grasa exterior</t>
  </si>
  <si>
    <t>3. Qué calcula Excel automáticamente</t>
  </si>
  <si>
    <t>Resultado</t>
  </si>
  <si>
    <t>Cálculo</t>
  </si>
  <si>
    <t>Interpretación</t>
  </si>
  <si>
    <t>Rendimiento de preparación</t>
  </si>
  <si>
    <t>Peso limpio ÷ peso recibido</t>
  </si>
  <si>
    <t>Porcentaje aprovechable después de limpiar o preparar.</t>
  </si>
  <si>
    <t>Rendimiento de cocción</t>
  </si>
  <si>
    <t>Peso cocido ÷ peso antes de cocinar</t>
  </si>
  <si>
    <t>Porcentaje que permanece después de la cocción.</t>
  </si>
  <si>
    <t>Rendimiento total</t>
  </si>
  <si>
    <t>Peso final ÷ peso recibido</t>
  </si>
  <si>
    <t>Porcentaje final aprovechable de toda la prueba.</t>
  </si>
  <si>
    <t>Costo por kg aprovechable</t>
  </si>
  <si>
    <t>Costo por kg comprado ÷ rendimiento total</t>
  </si>
  <si>
    <t>Costo real aproximado de cada kg que queda utilizable.</t>
  </si>
  <si>
    <t>Desviación vs. estándar</t>
  </si>
  <si>
    <t>(Rendimiento total − estándar) × 100</t>
  </si>
  <si>
    <t>Diferencia en puntos porcentuales frente a tu estándar.</t>
  </si>
  <si>
    <t>Estado de prueba</t>
  </si>
  <si>
    <t>Valida campos requeridos, tipos de dato, coherencia y duplicados de la prueba.</t>
  </si>
  <si>
    <t>OK = usable; FALTA INFORMACIÓN = faltan datos; REVISAR = hay un dato inválido o inconsistente.</t>
  </si>
  <si>
    <t>4. Cómo usar la hoja 3_Pruebas</t>
  </si>
  <si>
    <t>1</t>
  </si>
  <si>
    <t>Borra únicamente los valores del ejemplo en las columnas de captura A:N y U; reemplázalos por tus datos.</t>
  </si>
  <si>
    <t>2</t>
  </si>
  <si>
    <t>No modifiques las columnas O:T. Contienen fórmulas y el Estado de prueba automático.</t>
  </si>
  <si>
    <t>3</t>
  </si>
  <si>
    <t>Para una nueva prueba, utiliza la siguiente fila disponible. La plantilla incluye 100 filas preparadas.</t>
  </si>
  <si>
    <t>4</t>
  </si>
  <si>
    <t>Si el alimento no se cocina, selecciona “Sin cocción” y deja vacíos Peso antes de cocinar y Peso cocido.</t>
  </si>
  <si>
    <t>5</t>
  </si>
  <si>
    <t>Si todavía no tienes rendimiento estándar, deja esa celda vacía. La desviación también quedará vacía.</t>
  </si>
  <si>
    <t>6</t>
  </si>
  <si>
    <t>Compara pruebas equivalentes: mismo producto, presentación y proceso. Si cambia el método, anótalo.</t>
  </si>
  <si>
    <t>5. Guía visual</t>
  </si>
  <si>
    <t>Color</t>
  </si>
  <si>
    <t>Significado</t>
  </si>
  <si>
    <t>Azul claro</t>
  </si>
  <si>
    <t>Celda de captura: el usuario puede escribir o reemplazar el dato.</t>
  </si>
  <si>
    <t>Gris claro</t>
  </si>
  <si>
    <t>Resultado automático: no debe editarse.</t>
  </si>
  <si>
    <t>Azul marino</t>
  </si>
  <si>
    <t>Encabezado o bloque informativo.</t>
  </si>
  <si>
    <t>6. Recomendaciones para obtener datos comparables</t>
  </si>
  <si>
    <t>• Usa una báscula confiable y mantén la misma unidad de peso.</t>
  </si>
  <si>
    <t>• Define la presentación exacta del producto antes de comparar proveedores o lotes.</t>
  </si>
  <si>
    <t>• Mantén el método de preparación y cocción tan consistente como sea posible.</t>
  </si>
  <si>
    <t>• Repite la prueba en insumos de alto costo, alto consumo o alta variabilidad antes de fijar un estándar.</t>
  </si>
  <si>
    <t>• Una caída del rendimiento no prueba por sí sola que exista merma evitable; revisa producto, proveedor, técnica y método.</t>
  </si>
  <si>
    <t>7. Estados, validaciones y límites</t>
  </si>
  <si>
    <t>• OK: los datos mínimos son coherentes y los cálculos principales pueden utilizarse. La fecha debe estar entre 2000 y 2100.</t>
  </si>
  <si>
    <t>• FALTA INFORMACIÓN: completa los campos requeridos antes de interpretar los resultados.</t>
  </si>
  <si>
    <t>• REVISAR: existe un dato inválido o incoherente, una fecha fuera de rango, recortes incompatibles, un valor extremo, un método mal configurado o un identificador duplicado.</t>
  </si>
  <si>
    <t>• Al pegar datos, usa solo las columnas de captura A:N y U. No pegues sobre O:T: contienen fórmulas. Pegar puede saltarse validaciones, por eso revisa siempre el Estado de prueba.</t>
  </si>
  <si>
    <t>• La plantilla estima rendimientos, desviación y costo por kg aprovechable; no sustituye el costeo completo de recetas ni un análisis de merma.</t>
  </si>
  <si>
    <t>• Un rendimiento superior a 100% puede ocurrir por absorción. Como control de digitación, la plantilla marca REVISAR si un peso de cocción supera 5 veces el peso recibido; documenta aumentos esperados en Observaciones.</t>
  </si>
  <si>
    <t>Glosario de la plantilla</t>
  </si>
  <si>
    <t>Definiciones simples de todos los términos usados en la hoja operativa.</t>
  </si>
  <si>
    <t>Término</t>
  </si>
  <si>
    <t>Definición</t>
  </si>
  <si>
    <t>Cómo se usa en la plantilla</t>
  </si>
  <si>
    <t>Tipo</t>
  </si>
  <si>
    <t>Prueba</t>
  </si>
  <si>
    <t>Identificador de cada medición realizada.</t>
  </si>
  <si>
    <t>Ayuda a localizar y diferenciar registros.</t>
  </si>
  <si>
    <t>Captura</t>
  </si>
  <si>
    <t>Fecha</t>
  </si>
  <si>
    <t>Día en que se realizó la prueba.</t>
  </si>
  <si>
    <t>Permite comparar resultados por periodo. La plantilla valida fechas entre 2000 y 2100.</t>
  </si>
  <si>
    <t>Producto</t>
  </si>
  <si>
    <t>Alimento que se está evaluando.</t>
  </si>
  <si>
    <t>Ej.: lomo de res, salmón, zanahoria.</t>
  </si>
  <si>
    <t>Presentación</t>
  </si>
  <si>
    <t>Estado o especificación en que se recibe el producto.</t>
  </si>
  <si>
    <t>Ej.: entero, eviscerado, con hueso, pelado.</t>
  </si>
  <si>
    <t>Proveedor</t>
  </si>
  <si>
    <t>Empresa o persona que suministra el alimento.</t>
  </si>
  <si>
    <t>Permite comparar resultados entre proveedores.</t>
  </si>
  <si>
    <t>Lote / referencia</t>
  </si>
  <si>
    <t>Dato que identifica una entrega o partida específica.</t>
  </si>
  <si>
    <t>Ayuda a rastrear diferencias entre entregas.</t>
  </si>
  <si>
    <t>Método de cocción</t>
  </si>
  <si>
    <t>Procedimiento usado para cocinar el alimento.</t>
  </si>
  <si>
    <t>Ej.: horno, plancha, parrilla, hervido.</t>
  </si>
  <si>
    <t>Peso recibido</t>
  </si>
  <si>
    <t>Peso del producto antes de limpiar o transformar.</t>
  </si>
  <si>
    <t>Es la base del rendimiento de preparación y total.</t>
  </si>
  <si>
    <t>Peso limpio</t>
  </si>
  <si>
    <t>Peso aprovechable después de limpiar, pelar, deshuesar, filetear o recortar.</t>
  </si>
  <si>
    <t>Se usa para calcular el rendimiento de preparación.</t>
  </si>
  <si>
    <t>Peso antes de cocinar</t>
  </si>
  <si>
    <t>Peso que entra efectivamente al proceso de cocción.</t>
  </si>
  <si>
    <t>Es la base del rendimiento de cocción.</t>
  </si>
  <si>
    <t>Peso cocido</t>
  </si>
  <si>
    <t>Peso obtenido al terminar el método de cocción definido.</t>
  </si>
  <si>
    <t>Se usa para calcular rendimiento de cocción y total.</t>
  </si>
  <si>
    <t>Recortes</t>
  </si>
  <si>
    <t>Peso retirado durante la preparación que se decide registrar por separado.</t>
  </si>
  <si>
    <t>Es opcional; no debe superar la diferencia entre peso recibido y peso limpio.</t>
  </si>
  <si>
    <t>Costo por kg comprado</t>
  </si>
  <si>
    <t>Precio pagado por cada kg del producto recibido.</t>
  </si>
  <si>
    <t>Permite estimar el costo por kg aprovechable.</t>
  </si>
  <si>
    <t>Rendimiento estándar</t>
  </si>
  <si>
    <t>Porcentaje de referencia definido para un producto y proceso comparables.</t>
  </si>
  <si>
    <t>Permite medir desviaciones del rendimiento total.</t>
  </si>
  <si>
    <t>Captura opcional</t>
  </si>
  <si>
    <t>Porcentaje que queda después de limpiar o preparar.</t>
  </si>
  <si>
    <t>Peso limpio ÷ peso recibido.</t>
  </si>
  <si>
    <t>Calculado</t>
  </si>
  <si>
    <t>Porcentaje que queda después de cocinar.</t>
  </si>
  <si>
    <t>Peso cocido ÷ peso antes de cocinar.</t>
  </si>
  <si>
    <t>Porcentaje final aprovechable respecto al peso recibido.</t>
  </si>
  <si>
    <t>Usa peso cocido si existe; si no hay cocción, usa peso limpio.</t>
  </si>
  <si>
    <t>Costo aproximado de cada kg que realmente queda utilizable.</t>
  </si>
  <si>
    <t>Costo por kg comprado ÷ rendimiento total.</t>
  </si>
  <si>
    <t>Diferencia entre el rendimiento total y el estándar.</t>
  </si>
  <si>
    <t>Se expresa en puntos porcentuales (pp).</t>
  </si>
  <si>
    <t>AP (As Purchased)</t>
  </si>
  <si>
    <t>Producto tal como se compra.</t>
  </si>
  <si>
    <t>Equivale conceptualmente al punto inicial o peso recibido.</t>
  </si>
  <si>
    <t>Concepto</t>
  </si>
  <si>
    <t>EP (Edible Portion)</t>
  </si>
  <si>
    <t>Porción aprovechable del producto.</t>
  </si>
  <si>
    <t>Equivale conceptualmente al producto utilizable después del proceso evaluado.</t>
  </si>
  <si>
    <t>Puntos porcentuales (pp)</t>
  </si>
  <si>
    <t>Unidad usada para comparar dos porcentajes mediante resta directa.</t>
  </si>
  <si>
    <t>Ej.: 68% frente a 70% = -2,0 pp.</t>
  </si>
  <si>
    <t>Notas cualitativas de la prueba.</t>
  </si>
  <si>
    <t>Registra cambios de calidad, tamaño, técnica, lote o incidencias.</t>
  </si>
  <si>
    <t>Resultado automático que valida si una fila puede interpretarse con seguridad.</t>
  </si>
  <si>
    <t>Muestra OK, FALTA INFORMACIÓN o REVISAR.</t>
  </si>
  <si>
    <t>OK</t>
  </si>
  <si>
    <t>Estado que indica que los datos mínimos son coherentes para la lógica de la plantilla.</t>
  </si>
  <si>
    <t>Permite mostrar los cálculos principales.</t>
  </si>
  <si>
    <t>Estado</t>
  </si>
  <si>
    <t>FALTA INFORMACIÓN</t>
  </si>
  <si>
    <t>Alerta que indica que falta uno o más datos requeridos para completar la prueba.</t>
  </si>
  <si>
    <t>Completa los campos antes de interpretar resultados.</t>
  </si>
  <si>
    <t>Alerta</t>
  </si>
  <si>
    <t>REVISAR</t>
  </si>
  <si>
    <t>Alerta que indica un dato inválido, incoherente, extremo, duplicado o una configuración incompatible.</t>
  </si>
  <si>
    <t>Corrige la captura antes de utilizar los resultados.</t>
  </si>
  <si>
    <t>Sin cocción</t>
  </si>
  <si>
    <t>Opción de método para productos que se evalúan solo hasta la etapa de preparación.</t>
  </si>
  <si>
    <t>Hace que el rendimiento total use el peso limpio.</t>
  </si>
  <si>
    <t>Pruebas de rendimiento de alimentos</t>
  </si>
  <si>
    <t>Una fila = una prueba. Sustituye la primera fila de ejemplo por tus datos y usa las filas siguientes para nuevas pruebas.</t>
  </si>
  <si>
    <t>Producto / prueba</t>
  </si>
  <si>
    <t>Rendimiento preparación</t>
  </si>
  <si>
    <t>Rendimiento cocción</t>
  </si>
  <si>
    <t>Costo/kg aprovechable</t>
  </si>
  <si>
    <t>Peso recibido (kg)</t>
  </si>
  <si>
    <t>Peso limpio (kg)</t>
  </si>
  <si>
    <t>Peso antes de cocinar (kg)</t>
  </si>
  <si>
    <t>Peso cocido (kg)</t>
  </si>
  <si>
    <t>Recortes (kg)</t>
  </si>
  <si>
    <t>Costo/kg comprado</t>
  </si>
  <si>
    <t>Rend. estándar</t>
  </si>
  <si>
    <t>Rend. preparación</t>
  </si>
  <si>
    <t>Rend. cocción</t>
  </si>
  <si>
    <t>Rend. total</t>
  </si>
  <si>
    <t>Desviación vs. estándar (pp)</t>
  </si>
  <si>
    <t>PR-001</t>
  </si>
  <si>
    <t>Lomo de res</t>
  </si>
  <si>
    <t>Pieza entera con grasa exterior</t>
  </si>
  <si>
    <t>Proveedor A</t>
  </si>
  <si>
    <t>LR-0902</t>
  </si>
  <si>
    <t>Horno</t>
  </si>
  <si>
    <t>Rendimiento total 2 pp por debajo del estándar; revisar lote y técnica antes de concluir que existe merma.</t>
  </si>
  <si>
    <r>
      <rPr>
        <b/>
        <sz val="11"/>
        <color rgb="FFFFC000"/>
        <rFont val="Carlito"/>
      </rPr>
      <t>¿Quieres llevar este análisis un paso más allá?</t>
    </r>
    <r>
      <rPr>
        <sz val="11"/>
        <color theme="0"/>
        <rFont val="Carlito"/>
      </rPr>
      <t xml:space="preserve">
</t>
    </r>
    <r>
      <rPr>
        <b/>
        <sz val="11"/>
        <color theme="0"/>
        <rFont val="Carlito"/>
      </rPr>
      <t>Conoce los Sistemas Premium de InfoExperiencia: recursos prácticos diseñados para ayudarte a profundizar tus análisis, organizar mejor tu negocio y tomar decisiones con mayor claridad.</t>
    </r>
  </si>
  <si>
    <t>https://infoexperiencia.com/sistemas-premium/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</si>
</sst>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yyyy\-mm\-dd"/>
    <numFmt numFmtId="166" formatCode="0.00\ &quot;kg&quot;"/>
    <numFmt numFmtId="167" formatCode="0.0\ &quot;pp&quot;"/>
  </numFmts>
  <fonts count="20">
    <font>
      <sz val="11"/>
      <name val="Carlito"/>
    </font>
    <font>
      <b/>
      <sz val="20"/>
      <color rgb="FFFFFFFF"/>
      <name val="Carlito"/>
    </font>
    <font>
      <i/>
      <sz val="11"/>
      <color rgb="FFFFFFFF"/>
      <name val="Carlito"/>
    </font>
    <font>
      <b/>
      <sz val="12"/>
      <color rgb="FFFFFFFF"/>
      <name val="Carlito"/>
    </font>
    <font>
      <sz val="10"/>
      <color rgb="FF1F2937"/>
      <name val="Carlito"/>
    </font>
    <font>
      <b/>
      <sz val="11"/>
      <color rgb="FFFFFFFF"/>
      <name val="Carlito"/>
    </font>
    <font>
      <b/>
      <sz val="11"/>
      <color rgb="FF0B1F3A"/>
      <name val="Carlito"/>
    </font>
    <font>
      <sz val="11"/>
      <color rgb="FF1F2937"/>
      <name val="Carlito"/>
    </font>
    <font>
      <i/>
      <sz val="10"/>
      <color rgb="FFFFFFFF"/>
      <name val="Carlito"/>
    </font>
    <font>
      <b/>
      <sz val="10"/>
      <color rgb="FFFFFFFF"/>
      <name val="Carlito"/>
    </font>
    <font>
      <b/>
      <sz val="15"/>
      <color rgb="FF0B1F3A"/>
      <name val="Carlito"/>
    </font>
    <font>
      <i/>
      <sz val="9"/>
      <color rgb="FF0B1F3A"/>
      <name val="Carlito"/>
    </font>
    <font>
      <b/>
      <sz val="9"/>
      <color rgb="FFFFFFFF"/>
      <name val="Carlito"/>
    </font>
    <font>
      <sz val="9"/>
      <color rgb="FF1F2937"/>
      <name val="Carlito"/>
    </font>
    <font>
      <b/>
      <sz val="9"/>
      <color rgb="FF1F2937"/>
      <name val="Carlito"/>
    </font>
    <font>
      <u/>
      <sz val="11"/>
      <color theme="10"/>
      <name val="Carlito"/>
    </font>
    <font>
      <sz val="11"/>
      <color theme="0"/>
      <name val="Carlito"/>
    </font>
    <font>
      <b/>
      <sz val="11"/>
      <color rgb="FFFFC000"/>
      <name val="Carlito"/>
    </font>
    <font>
      <b/>
      <sz val="11"/>
      <color theme="0"/>
      <name val="Carlito"/>
    </font>
    <font>
      <b/>
      <u/>
      <sz val="13"/>
      <color theme="10"/>
      <name val="Carlito"/>
    </font>
  </fonts>
  <fills count="19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2345B"/>
      </patternFill>
    </fill>
    <fill>
      <patternFill patternType="solid">
        <fgColor rgb="FFFFFFFF"/>
      </patternFill>
    </fill>
    <fill>
      <patternFill patternType="solid">
        <fgColor rgb="FFDCEAF5"/>
      </patternFill>
    </fill>
    <fill>
      <patternFill patternType="solid">
        <fgColor rgb="FFEAF2F8"/>
      </patternFill>
    </fill>
    <fill>
      <patternFill patternType="solid">
        <fgColor rgb="FFF5F7FA"/>
      </patternFill>
    </fill>
    <fill>
      <patternFill patternType="solid">
        <fgColor rgb="FFEAF2F8"/>
      </patternFill>
    </fill>
    <fill>
      <patternFill patternType="solid">
        <fgColor rgb="FF0B1F3A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234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CEAF5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theme="3"/>
        <bgColor indexed="64"/>
      </patternFill>
    </fill>
  </fills>
  <borders count="17">
    <border>
      <left/>
      <right/>
      <top/>
      <bottom/>
      <diagonal/>
    </border>
    <border>
      <left style="thin">
        <color rgb="FFE3E8EF"/>
      </left>
      <right/>
      <top style="thin">
        <color rgb="FFE3E8EF"/>
      </top>
      <bottom/>
      <diagonal/>
    </border>
    <border>
      <left/>
      <right/>
      <top style="thin">
        <color rgb="FFE3E8EF"/>
      </top>
      <bottom/>
      <diagonal/>
    </border>
    <border>
      <left/>
      <right style="thin">
        <color rgb="FFE3E8EF"/>
      </right>
      <top style="thin">
        <color rgb="FFE3E8EF"/>
      </top>
      <bottom/>
      <diagonal/>
    </border>
    <border>
      <left style="thin">
        <color rgb="FFE3E8EF"/>
      </left>
      <right/>
      <top/>
      <bottom/>
      <diagonal/>
    </border>
    <border>
      <left/>
      <right style="thin">
        <color rgb="FFE3E8EF"/>
      </right>
      <top/>
      <bottom/>
      <diagonal/>
    </border>
    <border>
      <left style="thin">
        <color rgb="FFE3E8EF"/>
      </left>
      <right/>
      <top/>
      <bottom style="thin">
        <color rgb="FFE3E8EF"/>
      </bottom>
      <diagonal/>
    </border>
    <border>
      <left/>
      <right/>
      <top/>
      <bottom style="thin">
        <color rgb="FFE3E8EF"/>
      </bottom>
      <diagonal/>
    </border>
    <border>
      <left/>
      <right style="thin">
        <color rgb="FFE3E8EF"/>
      </right>
      <top/>
      <bottom style="thin">
        <color rgb="FFE3E8E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4">
    <xf numFmtId="0" fontId="0" fillId="0" borderId="0" xfId="0"/>
    <xf numFmtId="0" fontId="0" fillId="4" borderId="0" xfId="0" applyFill="1"/>
    <xf numFmtId="0" fontId="13" fillId="6" borderId="0" xfId="0" applyFont="1" applyFill="1" applyAlignment="1">
      <alignment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vertical="top"/>
    </xf>
    <xf numFmtId="0" fontId="13" fillId="6" borderId="6" xfId="0" applyFont="1" applyFill="1" applyBorder="1" applyAlignment="1">
      <alignment vertical="top"/>
    </xf>
    <xf numFmtId="0" fontId="13" fillId="6" borderId="7" xfId="0" applyFont="1" applyFill="1" applyBorder="1" applyAlignment="1">
      <alignment vertical="top" wrapText="1"/>
    </xf>
    <xf numFmtId="165" fontId="13" fillId="6" borderId="0" xfId="0" applyNumberFormat="1" applyFont="1" applyFill="1" applyAlignment="1">
      <alignment vertical="top"/>
    </xf>
    <xf numFmtId="165" fontId="13" fillId="6" borderId="7" xfId="0" applyNumberFormat="1" applyFont="1" applyFill="1" applyBorder="1" applyAlignment="1">
      <alignment vertical="top"/>
    </xf>
    <xf numFmtId="166" fontId="13" fillId="6" borderId="0" xfId="0" applyNumberFormat="1" applyFont="1" applyFill="1" applyAlignment="1">
      <alignment vertical="top"/>
    </xf>
    <xf numFmtId="166" fontId="13" fillId="6" borderId="7" xfId="0" applyNumberFormat="1" applyFont="1" applyFill="1" applyBorder="1" applyAlignment="1">
      <alignment vertical="top"/>
    </xf>
    <xf numFmtId="4" fontId="13" fillId="6" borderId="0" xfId="0" applyNumberFormat="1" applyFont="1" applyFill="1" applyAlignment="1">
      <alignment vertical="top"/>
    </xf>
    <xf numFmtId="4" fontId="13" fillId="6" borderId="7" xfId="0" applyNumberFormat="1" applyFont="1" applyFill="1" applyBorder="1" applyAlignment="1">
      <alignment vertical="top"/>
    </xf>
    <xf numFmtId="164" fontId="13" fillId="6" borderId="0" xfId="0" applyNumberFormat="1" applyFont="1" applyFill="1" applyAlignment="1">
      <alignment vertical="top"/>
    </xf>
    <xf numFmtId="164" fontId="13" fillId="6" borderId="7" xfId="0" applyNumberFormat="1" applyFont="1" applyFill="1" applyBorder="1" applyAlignment="1">
      <alignment vertical="top"/>
    </xf>
    <xf numFmtId="164" fontId="13" fillId="7" borderId="0" xfId="0" applyNumberFormat="1" applyFont="1" applyFill="1" applyAlignment="1">
      <alignment vertical="center"/>
    </xf>
    <xf numFmtId="4" fontId="13" fillId="7" borderId="0" xfId="0" applyNumberFormat="1" applyFont="1" applyFill="1" applyAlignment="1">
      <alignment vertical="center"/>
    </xf>
    <xf numFmtId="167" fontId="13" fillId="7" borderId="0" xfId="0" applyNumberFormat="1" applyFont="1" applyFill="1" applyAlignment="1">
      <alignment vertical="center"/>
    </xf>
    <xf numFmtId="164" fontId="13" fillId="7" borderId="7" xfId="0" applyNumberFormat="1" applyFont="1" applyFill="1" applyBorder="1" applyAlignment="1">
      <alignment vertical="center"/>
    </xf>
    <xf numFmtId="4" fontId="13" fillId="7" borderId="7" xfId="0" applyNumberFormat="1" applyFont="1" applyFill="1" applyBorder="1" applyAlignment="1">
      <alignment vertical="center"/>
    </xf>
    <xf numFmtId="167" fontId="13" fillId="7" borderId="7" xfId="0" applyNumberFormat="1" applyFont="1" applyFill="1" applyBorder="1" applyAlignment="1">
      <alignment vertical="center"/>
    </xf>
    <xf numFmtId="0" fontId="14" fillId="7" borderId="5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0" fontId="0" fillId="0" borderId="0" xfId="0"/>
    <xf numFmtId="0" fontId="8" fillId="3" borderId="0" xfId="0" applyFont="1" applyFill="1"/>
    <xf numFmtId="0" fontId="11" fillId="5" borderId="0" xfId="0" applyFont="1" applyFill="1" applyAlignment="1">
      <alignment horizontal="center"/>
    </xf>
    <xf numFmtId="4" fontId="10" fillId="4" borderId="1" xfId="0" applyNumberFormat="1" applyFont="1" applyFill="1" applyBorder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0" fillId="11" borderId="0" xfId="0" applyFill="1"/>
    <xf numFmtId="0" fontId="2" fillId="12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4" fillId="13" borderId="0" xfId="0" applyFont="1" applyFill="1" applyAlignment="1">
      <alignment vertical="center" wrapText="1"/>
    </xf>
    <xf numFmtId="0" fontId="5" fillId="14" borderId="1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/>
    </xf>
    <xf numFmtId="0" fontId="5" fillId="14" borderId="3" xfId="0" applyFont="1" applyFill="1" applyBorder="1" applyAlignment="1">
      <alignment horizontal="center"/>
    </xf>
    <xf numFmtId="0" fontId="4" fillId="13" borderId="4" xfId="0" applyFont="1" applyFill="1" applyBorder="1" applyAlignment="1">
      <alignment vertical="top" wrapText="1"/>
    </xf>
    <xf numFmtId="0" fontId="4" fillId="13" borderId="0" xfId="0" applyFont="1" applyFill="1" applyAlignment="1">
      <alignment vertical="top" wrapText="1"/>
    </xf>
    <xf numFmtId="0" fontId="4" fillId="13" borderId="5" xfId="0" applyFont="1" applyFill="1" applyBorder="1" applyAlignment="1">
      <alignment vertical="top" wrapText="1"/>
    </xf>
    <xf numFmtId="0" fontId="4" fillId="13" borderId="6" xfId="0" applyFont="1" applyFill="1" applyBorder="1" applyAlignment="1">
      <alignment vertical="top" wrapText="1"/>
    </xf>
    <xf numFmtId="0" fontId="4" fillId="13" borderId="7" xfId="0" applyFont="1" applyFill="1" applyBorder="1" applyAlignment="1">
      <alignment vertical="top" wrapText="1"/>
    </xf>
    <xf numFmtId="0" fontId="4" fillId="13" borderId="8" xfId="0" applyFont="1" applyFill="1" applyBorder="1" applyAlignment="1">
      <alignment vertical="top" wrapText="1"/>
    </xf>
    <xf numFmtId="0" fontId="0" fillId="11" borderId="0" xfId="0" applyFill="1" applyAlignment="1">
      <alignment wrapText="1"/>
    </xf>
    <xf numFmtId="0" fontId="0" fillId="11" borderId="0" xfId="0" applyFill="1" applyAlignment="1">
      <alignment vertical="center" wrapText="1"/>
    </xf>
    <xf numFmtId="0" fontId="6" fillId="15" borderId="1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wrapText="1"/>
    </xf>
    <xf numFmtId="0" fontId="6" fillId="15" borderId="4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wrapText="1"/>
    </xf>
    <xf numFmtId="0" fontId="6" fillId="15" borderId="6" xfId="0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wrapText="1"/>
    </xf>
    <xf numFmtId="0" fontId="5" fillId="14" borderId="1" xfId="0" applyFont="1" applyFill="1" applyBorder="1"/>
    <xf numFmtId="0" fontId="5" fillId="14" borderId="3" xfId="0" applyFont="1" applyFill="1" applyBorder="1"/>
    <xf numFmtId="0" fontId="7" fillId="16" borderId="4" xfId="0" applyFont="1" applyFill="1" applyBorder="1" applyAlignment="1">
      <alignment wrapText="1"/>
    </xf>
    <xf numFmtId="0" fontId="7" fillId="13" borderId="5" xfId="0" applyFont="1" applyFill="1" applyBorder="1" applyAlignment="1">
      <alignment wrapText="1"/>
    </xf>
    <xf numFmtId="0" fontId="7" fillId="17" borderId="4" xfId="0" applyFont="1" applyFill="1" applyBorder="1" applyAlignment="1">
      <alignment wrapText="1"/>
    </xf>
    <xf numFmtId="0" fontId="5" fillId="10" borderId="6" xfId="0" applyFont="1" applyFill="1" applyBorder="1" applyAlignment="1">
      <alignment wrapText="1"/>
    </xf>
    <xf numFmtId="0" fontId="7" fillId="13" borderId="8" xfId="0" applyFont="1" applyFill="1" applyBorder="1" applyAlignment="1">
      <alignment wrapText="1"/>
    </xf>
    <xf numFmtId="0" fontId="5" fillId="10" borderId="0" xfId="0" applyFont="1" applyFill="1" applyAlignment="1">
      <alignment vertical="center"/>
    </xf>
    <xf numFmtId="0" fontId="7" fillId="13" borderId="0" xfId="0" applyFont="1" applyFill="1" applyAlignment="1">
      <alignment vertical="center" wrapText="1"/>
    </xf>
    <xf numFmtId="0" fontId="16" fillId="18" borderId="9" xfId="0" applyFont="1" applyFill="1" applyBorder="1" applyAlignment="1">
      <alignment horizontal="center" vertical="center" wrapText="1"/>
    </xf>
    <xf numFmtId="0" fontId="16" fillId="18" borderId="10" xfId="0" applyFont="1" applyFill="1" applyBorder="1" applyAlignment="1">
      <alignment horizontal="center" vertical="center" wrapText="1"/>
    </xf>
    <xf numFmtId="0" fontId="16" fillId="18" borderId="11" xfId="0" applyFont="1" applyFill="1" applyBorder="1" applyAlignment="1">
      <alignment horizontal="center" vertical="center" wrapText="1"/>
    </xf>
    <xf numFmtId="0" fontId="16" fillId="18" borderId="12" xfId="0" applyFont="1" applyFill="1" applyBorder="1" applyAlignment="1">
      <alignment horizontal="center" vertical="center" wrapText="1"/>
    </xf>
    <xf numFmtId="0" fontId="16" fillId="18" borderId="13" xfId="0" applyFont="1" applyFill="1" applyBorder="1" applyAlignment="1">
      <alignment horizontal="center" vertical="center" wrapText="1"/>
    </xf>
    <xf numFmtId="0" fontId="16" fillId="18" borderId="14" xfId="0" applyFont="1" applyFill="1" applyBorder="1" applyAlignment="1">
      <alignment horizontal="center" vertical="center" wrapText="1"/>
    </xf>
    <xf numFmtId="0" fontId="19" fillId="11" borderId="15" xfId="1" applyFont="1" applyFill="1" applyBorder="1" applyAlignment="1">
      <alignment horizontal="center" vertical="center"/>
    </xf>
    <xf numFmtId="0" fontId="19" fillId="11" borderId="16" xfId="1" applyFont="1" applyFill="1" applyBorder="1" applyAlignment="1">
      <alignment horizontal="center" vertical="center"/>
    </xf>
    <xf numFmtId="0" fontId="1" fillId="10" borderId="0" xfId="0" applyFont="1" applyFill="1" applyAlignment="1">
      <alignment vertical="center"/>
    </xf>
    <xf numFmtId="0" fontId="2" fillId="12" borderId="0" xfId="0" applyFont="1" applyFill="1"/>
    <xf numFmtId="0" fontId="5" fillId="14" borderId="1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5">
    <dxf>
      <font>
        <b/>
        <color rgb="FFB42318"/>
      </font>
      <fill>
        <patternFill>
          <bgColor rgb="FFFDECEC"/>
        </patternFill>
      </fill>
    </dxf>
    <dxf>
      <font>
        <b/>
        <color rgb="FF7A4E00"/>
      </font>
      <fill>
        <patternFill>
          <bgColor rgb="FFFFF4CE"/>
        </patternFill>
      </fill>
    </dxf>
    <dxf>
      <font>
        <b/>
        <color rgb="FF1B5E20"/>
      </font>
      <fill>
        <patternFill>
          <bgColor rgb="FFE8F5E9"/>
        </patternFill>
      </fill>
    </dxf>
    <dxf>
      <font>
        <color rgb="FF1F6D42"/>
      </font>
      <fill>
        <patternFill>
          <bgColor rgb="FFE8F4EE"/>
        </patternFill>
      </fill>
    </dxf>
    <dxf>
      <font>
        <color rgb="FF9B1C1C"/>
      </font>
      <fill>
        <patternFill>
          <bgColor rgb="FFFDEC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15532</xdr:colOff>
      <xdr:row>3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44B4F4-8000-4471-9970-E0F593C14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44525" y="0"/>
          <a:ext cx="211103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1448092</xdr:colOff>
      <xdr:row>2</xdr:row>
      <xdr:rowOff>91440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23C01E-8166-457B-BB83-18C46D877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0100" y="0"/>
          <a:ext cx="2114842" cy="5829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uebasRendimiento" displayName="PruebasRendimiento" ref="A11:U111" totalsRowShown="0">
  <tableColumns count="21">
    <tableColumn id="1" xr3:uid="{00000000-0010-0000-0000-000001000000}" name="Prueba"/>
    <tableColumn id="2" xr3:uid="{00000000-0010-0000-0000-000002000000}" name="Fecha"/>
    <tableColumn id="3" xr3:uid="{00000000-0010-0000-0000-000003000000}" name="Producto"/>
    <tableColumn id="4" xr3:uid="{00000000-0010-0000-0000-000004000000}" name="Presentación"/>
    <tableColumn id="5" xr3:uid="{00000000-0010-0000-0000-000005000000}" name="Proveedor"/>
    <tableColumn id="6" xr3:uid="{00000000-0010-0000-0000-000006000000}" name="Lote / referencia"/>
    <tableColumn id="7" xr3:uid="{00000000-0010-0000-0000-000007000000}" name="Método de cocción"/>
    <tableColumn id="8" xr3:uid="{00000000-0010-0000-0000-000008000000}" name="Peso recibido (kg)"/>
    <tableColumn id="9" xr3:uid="{00000000-0010-0000-0000-000009000000}" name="Peso limpio (kg)"/>
    <tableColumn id="10" xr3:uid="{00000000-0010-0000-0000-00000A000000}" name="Peso antes de cocinar (kg)"/>
    <tableColumn id="11" xr3:uid="{00000000-0010-0000-0000-00000B000000}" name="Peso cocido (kg)"/>
    <tableColumn id="12" xr3:uid="{00000000-0010-0000-0000-00000C000000}" name="Recortes (kg)"/>
    <tableColumn id="13" xr3:uid="{00000000-0010-0000-0000-00000D000000}" name="Costo/kg comprado"/>
    <tableColumn id="14" xr3:uid="{00000000-0010-0000-0000-00000E000000}" name="Rend. estándar"/>
    <tableColumn id="15" xr3:uid="{00000000-0010-0000-0000-00000F000000}" name="Rend. preparación"/>
    <tableColumn id="16" xr3:uid="{00000000-0010-0000-0000-000010000000}" name="Rend. cocción"/>
    <tableColumn id="17" xr3:uid="{00000000-0010-0000-0000-000011000000}" name="Rend. total"/>
    <tableColumn id="18" xr3:uid="{00000000-0010-0000-0000-000012000000}" name="Costo/kg aprovechable"/>
    <tableColumn id="19" xr3:uid="{00000000-0010-0000-0000-000013000000}" name="Desviación vs. estándar (pp)"/>
    <tableColumn id="20" xr3:uid="{00000000-0010-0000-0000-000014000000}" name="Estado de prueba"/>
    <tableColumn id="21" xr3:uid="{00000000-0010-0000-0000-00001500000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activeCell="A6" sqref="A6:XFD8"/>
    </sheetView>
  </sheetViews>
  <sheetFormatPr baseColWidth="10" defaultColWidth="8.796875" defaultRowHeight="13.8"/>
  <cols>
    <col min="1" max="1" width="25.5" style="41" customWidth="1"/>
    <col min="2" max="2" width="71.796875" style="41" customWidth="1"/>
    <col min="3" max="3" width="69.09765625" style="41" customWidth="1"/>
    <col min="4" max="4" width="8.796875" style="41"/>
    <col min="5" max="5" width="27.5" style="41" customWidth="1"/>
    <col min="6" max="6" width="24.296875" style="41" customWidth="1"/>
    <col min="7" max="16384" width="8.796875" style="41"/>
  </cols>
  <sheetData>
    <row r="1" spans="1:6">
      <c r="A1" s="40" t="s">
        <v>0</v>
      </c>
      <c r="B1" s="40"/>
      <c r="C1" s="40"/>
    </row>
    <row r="2" spans="1:6">
      <c r="A2" s="40"/>
      <c r="B2" s="40"/>
      <c r="C2" s="40"/>
    </row>
    <row r="3" spans="1:6" ht="14.4">
      <c r="A3" s="42" t="s">
        <v>1</v>
      </c>
      <c r="B3" s="42"/>
      <c r="C3" s="42"/>
    </row>
    <row r="5" spans="1:6" ht="16.2" thickBot="1">
      <c r="A5" s="43" t="s">
        <v>2</v>
      </c>
      <c r="B5" s="43"/>
      <c r="C5" s="43"/>
    </row>
    <row r="6" spans="1:6" ht="38.4" customHeight="1">
      <c r="A6" s="44" t="s">
        <v>3</v>
      </c>
      <c r="B6" s="44"/>
      <c r="C6" s="44"/>
      <c r="E6" s="71" t="s">
        <v>197</v>
      </c>
      <c r="F6" s="72"/>
    </row>
    <row r="7" spans="1:6" ht="38.4" customHeight="1">
      <c r="A7" s="44" t="s">
        <v>4</v>
      </c>
      <c r="B7" s="44"/>
      <c r="C7" s="44"/>
      <c r="E7" s="73"/>
      <c r="F7" s="74"/>
    </row>
    <row r="8" spans="1:6" ht="38.4" customHeight="1" thickBot="1">
      <c r="A8" s="44" t="s">
        <v>5</v>
      </c>
      <c r="B8" s="44"/>
      <c r="C8" s="44"/>
      <c r="E8" s="75"/>
      <c r="F8" s="76"/>
    </row>
    <row r="9" spans="1:6" ht="17.399999999999999" thickBot="1">
      <c r="A9" s="44" t="s">
        <v>6</v>
      </c>
      <c r="B9" s="44"/>
      <c r="C9" s="44"/>
      <c r="E9" s="77" t="s">
        <v>198</v>
      </c>
      <c r="F9" s="78"/>
    </row>
    <row r="10" spans="1:6">
      <c r="A10" s="44" t="s">
        <v>7</v>
      </c>
      <c r="B10" s="44"/>
      <c r="C10" s="44"/>
    </row>
    <row r="12" spans="1:6" ht="15.6">
      <c r="A12" s="43" t="s">
        <v>8</v>
      </c>
      <c r="B12" s="43"/>
      <c r="C12" s="43"/>
    </row>
    <row r="13" spans="1:6">
      <c r="A13" s="45" t="s">
        <v>9</v>
      </c>
      <c r="B13" s="46" t="s">
        <v>10</v>
      </c>
      <c r="C13" s="47" t="s">
        <v>11</v>
      </c>
    </row>
    <row r="14" spans="1:6">
      <c r="A14" s="48" t="s">
        <v>12</v>
      </c>
      <c r="B14" s="49" t="s">
        <v>13</v>
      </c>
      <c r="C14" s="50" t="s">
        <v>14</v>
      </c>
    </row>
    <row r="15" spans="1:6" ht="26.4">
      <c r="A15" s="48" t="s">
        <v>15</v>
      </c>
      <c r="B15" s="49" t="s">
        <v>16</v>
      </c>
      <c r="C15" s="50" t="s">
        <v>17</v>
      </c>
    </row>
    <row r="16" spans="1:6">
      <c r="A16" s="48" t="s">
        <v>18</v>
      </c>
      <c r="B16" s="49" t="s">
        <v>19</v>
      </c>
      <c r="C16" s="50" t="s">
        <v>20</v>
      </c>
    </row>
    <row r="17" spans="1:3" ht="26.4">
      <c r="A17" s="51" t="s">
        <v>21</v>
      </c>
      <c r="B17" s="52" t="s">
        <v>22</v>
      </c>
      <c r="C17" s="53" t="s">
        <v>23</v>
      </c>
    </row>
    <row r="18" spans="1:3" ht="27.6">
      <c r="A18" s="54" t="s">
        <v>24</v>
      </c>
      <c r="B18" s="54" t="s">
        <v>25</v>
      </c>
      <c r="C18" s="54" t="s">
        <v>26</v>
      </c>
    </row>
    <row r="19" spans="1:3" ht="15.6">
      <c r="A19" s="43" t="s">
        <v>27</v>
      </c>
      <c r="B19" s="43"/>
      <c r="C19" s="43"/>
    </row>
    <row r="20" spans="1:3">
      <c r="A20" s="45" t="s">
        <v>28</v>
      </c>
      <c r="B20" s="46" t="s">
        <v>29</v>
      </c>
      <c r="C20" s="47" t="s">
        <v>30</v>
      </c>
    </row>
    <row r="21" spans="1:3">
      <c r="A21" s="48" t="s">
        <v>31</v>
      </c>
      <c r="B21" s="49" t="s">
        <v>32</v>
      </c>
      <c r="C21" s="50" t="s">
        <v>33</v>
      </c>
    </row>
    <row r="22" spans="1:3">
      <c r="A22" s="48" t="s">
        <v>34</v>
      </c>
      <c r="B22" s="49" t="s">
        <v>35</v>
      </c>
      <c r="C22" s="50" t="s">
        <v>36</v>
      </c>
    </row>
    <row r="23" spans="1:3">
      <c r="A23" s="48" t="s">
        <v>37</v>
      </c>
      <c r="B23" s="49" t="s">
        <v>38</v>
      </c>
      <c r="C23" s="50" t="s">
        <v>39</v>
      </c>
    </row>
    <row r="24" spans="1:3">
      <c r="A24" s="48" t="s">
        <v>40</v>
      </c>
      <c r="B24" s="49" t="s">
        <v>41</v>
      </c>
      <c r="C24" s="50" t="s">
        <v>42</v>
      </c>
    </row>
    <row r="25" spans="1:3">
      <c r="A25" s="51" t="s">
        <v>43</v>
      </c>
      <c r="B25" s="52" t="s">
        <v>44</v>
      </c>
      <c r="C25" s="53" t="s">
        <v>45</v>
      </c>
    </row>
    <row r="26" spans="1:3" ht="27.6">
      <c r="A26" s="55" t="s">
        <v>46</v>
      </c>
      <c r="B26" s="55" t="s">
        <v>47</v>
      </c>
      <c r="C26" s="55" t="s">
        <v>48</v>
      </c>
    </row>
    <row r="27" spans="1:3" ht="15.6">
      <c r="A27" s="43" t="s">
        <v>49</v>
      </c>
      <c r="B27" s="43"/>
      <c r="C27" s="43"/>
    </row>
    <row r="28" spans="1:3" ht="26.4">
      <c r="A28" s="56" t="s">
        <v>50</v>
      </c>
      <c r="B28" s="57" t="s">
        <v>51</v>
      </c>
    </row>
    <row r="29" spans="1:3">
      <c r="A29" s="58" t="s">
        <v>52</v>
      </c>
      <c r="B29" s="59" t="s">
        <v>53</v>
      </c>
    </row>
    <row r="30" spans="1:3" ht="26.4">
      <c r="A30" s="58" t="s">
        <v>54</v>
      </c>
      <c r="B30" s="59" t="s">
        <v>55</v>
      </c>
    </row>
    <row r="31" spans="1:3" ht="26.4">
      <c r="A31" s="58" t="s">
        <v>56</v>
      </c>
      <c r="B31" s="59" t="s">
        <v>57</v>
      </c>
    </row>
    <row r="32" spans="1:3" ht="26.4">
      <c r="A32" s="58" t="s">
        <v>58</v>
      </c>
      <c r="B32" s="59" t="s">
        <v>59</v>
      </c>
    </row>
    <row r="33" spans="1:3" ht="26.4">
      <c r="A33" s="60" t="s">
        <v>60</v>
      </c>
      <c r="B33" s="61" t="s">
        <v>61</v>
      </c>
    </row>
    <row r="35" spans="1:3" ht="15.6">
      <c r="A35" s="43" t="s">
        <v>62</v>
      </c>
      <c r="B35" s="43"/>
      <c r="C35" s="43"/>
    </row>
    <row r="36" spans="1:3">
      <c r="A36" s="62" t="s">
        <v>63</v>
      </c>
      <c r="B36" s="63" t="s">
        <v>64</v>
      </c>
    </row>
    <row r="37" spans="1:3">
      <c r="A37" s="64" t="s">
        <v>65</v>
      </c>
      <c r="B37" s="65" t="s">
        <v>66</v>
      </c>
    </row>
    <row r="38" spans="1:3">
      <c r="A38" s="66" t="s">
        <v>67</v>
      </c>
      <c r="B38" s="65" t="s">
        <v>68</v>
      </c>
    </row>
    <row r="39" spans="1:3">
      <c r="A39" s="67" t="s">
        <v>69</v>
      </c>
      <c r="B39" s="68" t="s">
        <v>70</v>
      </c>
    </row>
    <row r="41" spans="1:3" ht="15.6">
      <c r="A41" s="43" t="s">
        <v>71</v>
      </c>
      <c r="B41" s="43"/>
      <c r="C41" s="43"/>
    </row>
    <row r="42" spans="1:3">
      <c r="A42" s="44" t="s">
        <v>72</v>
      </c>
      <c r="B42" s="44"/>
      <c r="C42" s="44"/>
    </row>
    <row r="43" spans="1:3">
      <c r="A43" s="44" t="s">
        <v>73</v>
      </c>
      <c r="B43" s="44"/>
      <c r="C43" s="44"/>
    </row>
    <row r="44" spans="1:3">
      <c r="A44" s="44" t="s">
        <v>74</v>
      </c>
      <c r="B44" s="44"/>
      <c r="C44" s="44"/>
    </row>
    <row r="45" spans="1:3">
      <c r="A45" s="44" t="s">
        <v>75</v>
      </c>
      <c r="B45" s="44"/>
      <c r="C45" s="44"/>
    </row>
    <row r="46" spans="1:3">
      <c r="A46" s="44" t="s">
        <v>76</v>
      </c>
      <c r="B46" s="44"/>
      <c r="C46" s="44"/>
    </row>
    <row r="48" spans="1:3">
      <c r="A48" s="69" t="s">
        <v>77</v>
      </c>
      <c r="B48" s="69"/>
      <c r="C48" s="69"/>
    </row>
    <row r="49" spans="1:3">
      <c r="A49" s="70" t="s">
        <v>78</v>
      </c>
      <c r="B49" s="70"/>
      <c r="C49" s="70"/>
    </row>
    <row r="50" spans="1:3">
      <c r="A50" s="70" t="s">
        <v>79</v>
      </c>
      <c r="B50" s="70"/>
      <c r="C50" s="70"/>
    </row>
    <row r="51" spans="1:3">
      <c r="A51" s="70" t="s">
        <v>80</v>
      </c>
      <c r="B51" s="70"/>
      <c r="C51" s="70"/>
    </row>
    <row r="52" spans="1:3">
      <c r="A52" s="70" t="s">
        <v>81</v>
      </c>
      <c r="B52" s="70"/>
      <c r="C52" s="70"/>
    </row>
    <row r="53" spans="1:3">
      <c r="A53" s="70" t="s">
        <v>82</v>
      </c>
      <c r="B53" s="70"/>
      <c r="C53" s="70"/>
    </row>
    <row r="54" spans="1:3">
      <c r="A54" s="70" t="s">
        <v>83</v>
      </c>
      <c r="B54" s="70"/>
      <c r="C54" s="70"/>
    </row>
  </sheetData>
  <sheetProtection algorithmName="SHA-512" hashValue="rF+S6lbyoITJEsydVoa+IQ2Wzc5vaKWYpURW7Iwp1rgwsDD6XOMHnNXI072g1Yjcrb5YkcrJnahxS9y8el6lkQ==" saltValue="Ob3lrFEFgdrGmA0kmBKNCA==" spinCount="100000" sheet="1" objects="1" scenarios="1" formatCells="0" formatColumns="0" formatRows="0" insertColumns="0" sort="0" autoFilter="0" pivotTables="0"/>
  <mergeCells count="27">
    <mergeCell ref="A53:C53"/>
    <mergeCell ref="A54:C54"/>
    <mergeCell ref="E6:F8"/>
    <mergeCell ref="E9:F9"/>
    <mergeCell ref="A48:C48"/>
    <mergeCell ref="A49:C49"/>
    <mergeCell ref="A50:C50"/>
    <mergeCell ref="A51:C51"/>
    <mergeCell ref="A52:C52"/>
    <mergeCell ref="A42:C42"/>
    <mergeCell ref="A43:C43"/>
    <mergeCell ref="A44:C44"/>
    <mergeCell ref="A45:C45"/>
    <mergeCell ref="A46:C46"/>
    <mergeCell ref="A27:C27"/>
    <mergeCell ref="A35:C35"/>
    <mergeCell ref="A41:C41"/>
    <mergeCell ref="A6:C6"/>
    <mergeCell ref="A7:C7"/>
    <mergeCell ref="A8:C8"/>
    <mergeCell ref="A9:C9"/>
    <mergeCell ref="A10:C10"/>
    <mergeCell ref="A1:C2"/>
    <mergeCell ref="A3:C3"/>
    <mergeCell ref="A5:C5"/>
    <mergeCell ref="A12:C12"/>
    <mergeCell ref="A19:C19"/>
  </mergeCells>
  <hyperlinks>
    <hyperlink ref="E9" r:id="rId1" xr:uid="{B6EEF0E7-5BEE-4E12-B67E-F951FBB945D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workbookViewId="0">
      <selection activeCell="D11" sqref="D11"/>
    </sheetView>
  </sheetViews>
  <sheetFormatPr baseColWidth="10" defaultColWidth="8.796875" defaultRowHeight="13.8"/>
  <cols>
    <col min="1" max="1" width="25" style="41" customWidth="1"/>
    <col min="2" max="2" width="48" style="41" customWidth="1"/>
    <col min="3" max="3" width="60.796875" style="41" customWidth="1"/>
    <col min="4" max="4" width="18" style="41" customWidth="1"/>
    <col min="5" max="5" width="8.796875" style="41"/>
    <col min="6" max="6" width="37.296875" style="41" customWidth="1"/>
    <col min="7" max="7" width="27.19921875" style="41" customWidth="1"/>
    <col min="8" max="16384" width="8.796875" style="41"/>
  </cols>
  <sheetData>
    <row r="1" spans="1:7" ht="19.2" customHeight="1">
      <c r="A1" s="79" t="s">
        <v>84</v>
      </c>
      <c r="B1" s="79"/>
      <c r="C1" s="79"/>
      <c r="D1" s="79"/>
    </row>
    <row r="2" spans="1:7" ht="19.2" customHeight="1">
      <c r="A2" s="79"/>
      <c r="B2" s="79"/>
      <c r="C2" s="79"/>
      <c r="D2" s="79"/>
    </row>
    <row r="3" spans="1:7" ht="19.2" customHeight="1">
      <c r="A3" s="80" t="s">
        <v>85</v>
      </c>
      <c r="B3" s="80"/>
      <c r="C3" s="80"/>
      <c r="D3" s="80"/>
    </row>
    <row r="4" spans="1:7" ht="19.2" customHeight="1" thickBot="1"/>
    <row r="5" spans="1:7" ht="25.2" customHeight="1">
      <c r="A5" s="81" t="s">
        <v>86</v>
      </c>
      <c r="B5" s="82" t="s">
        <v>87</v>
      </c>
      <c r="C5" s="82" t="s">
        <v>88</v>
      </c>
      <c r="D5" s="83" t="s">
        <v>89</v>
      </c>
      <c r="F5" s="71" t="s">
        <v>197</v>
      </c>
      <c r="G5" s="72"/>
    </row>
    <row r="6" spans="1:7" ht="25.2" customHeight="1">
      <c r="A6" s="48" t="s">
        <v>90</v>
      </c>
      <c r="B6" s="49" t="s">
        <v>91</v>
      </c>
      <c r="C6" s="49" t="s">
        <v>92</v>
      </c>
      <c r="D6" s="50" t="s">
        <v>93</v>
      </c>
      <c r="F6" s="73"/>
      <c r="G6" s="74"/>
    </row>
    <row r="7" spans="1:7" ht="25.2" customHeight="1" thickBot="1">
      <c r="A7" s="48" t="s">
        <v>94</v>
      </c>
      <c r="B7" s="49" t="s">
        <v>95</v>
      </c>
      <c r="C7" s="49" t="s">
        <v>96</v>
      </c>
      <c r="D7" s="50" t="s">
        <v>93</v>
      </c>
      <c r="F7" s="75"/>
      <c r="G7" s="76"/>
    </row>
    <row r="8" spans="1:7" ht="25.2" customHeight="1" thickBot="1">
      <c r="A8" s="48" t="s">
        <v>97</v>
      </c>
      <c r="B8" s="49" t="s">
        <v>98</v>
      </c>
      <c r="C8" s="49" t="s">
        <v>99</v>
      </c>
      <c r="D8" s="50" t="s">
        <v>93</v>
      </c>
      <c r="F8" s="77" t="s">
        <v>198</v>
      </c>
      <c r="G8" s="78"/>
    </row>
    <row r="9" spans="1:7" ht="19.2" customHeight="1">
      <c r="A9" s="48" t="s">
        <v>100</v>
      </c>
      <c r="B9" s="49" t="s">
        <v>101</v>
      </c>
      <c r="C9" s="49" t="s">
        <v>102</v>
      </c>
      <c r="D9" s="50" t="s">
        <v>93</v>
      </c>
    </row>
    <row r="10" spans="1:7" ht="19.2" customHeight="1">
      <c r="A10" s="48" t="s">
        <v>103</v>
      </c>
      <c r="B10" s="49" t="s">
        <v>104</v>
      </c>
      <c r="C10" s="49" t="s">
        <v>105</v>
      </c>
      <c r="D10" s="50" t="s">
        <v>93</v>
      </c>
    </row>
    <row r="11" spans="1:7" ht="19.2" customHeight="1">
      <c r="A11" s="48" t="s">
        <v>106</v>
      </c>
      <c r="B11" s="49" t="s">
        <v>107</v>
      </c>
      <c r="C11" s="49" t="s">
        <v>108</v>
      </c>
      <c r="D11" s="50" t="s">
        <v>93</v>
      </c>
    </row>
    <row r="12" spans="1:7" ht="19.2" customHeight="1">
      <c r="A12" s="48" t="s">
        <v>109</v>
      </c>
      <c r="B12" s="49" t="s">
        <v>110</v>
      </c>
      <c r="C12" s="49" t="s">
        <v>111</v>
      </c>
      <c r="D12" s="50" t="s">
        <v>93</v>
      </c>
    </row>
    <row r="13" spans="1:7" ht="19.2" customHeight="1">
      <c r="A13" s="48" t="s">
        <v>112</v>
      </c>
      <c r="B13" s="49" t="s">
        <v>113</v>
      </c>
      <c r="C13" s="49" t="s">
        <v>114</v>
      </c>
      <c r="D13" s="50" t="s">
        <v>93</v>
      </c>
    </row>
    <row r="14" spans="1:7" ht="19.2" customHeight="1">
      <c r="A14" s="48" t="s">
        <v>115</v>
      </c>
      <c r="B14" s="49" t="s">
        <v>116</v>
      </c>
      <c r="C14" s="49" t="s">
        <v>117</v>
      </c>
      <c r="D14" s="50" t="s">
        <v>93</v>
      </c>
    </row>
    <row r="15" spans="1:7" ht="19.2" customHeight="1">
      <c r="A15" s="48" t="s">
        <v>118</v>
      </c>
      <c r="B15" s="49" t="s">
        <v>119</v>
      </c>
      <c r="C15" s="49" t="s">
        <v>120</v>
      </c>
      <c r="D15" s="50" t="s">
        <v>93</v>
      </c>
    </row>
    <row r="16" spans="1:7" ht="19.2" customHeight="1">
      <c r="A16" s="48" t="s">
        <v>121</v>
      </c>
      <c r="B16" s="49" t="s">
        <v>122</v>
      </c>
      <c r="C16" s="49" t="s">
        <v>123</v>
      </c>
      <c r="D16" s="50" t="s">
        <v>93</v>
      </c>
    </row>
    <row r="17" spans="1:4" ht="25.65" customHeight="1">
      <c r="A17" s="48" t="s">
        <v>124</v>
      </c>
      <c r="B17" s="49" t="s">
        <v>125</v>
      </c>
      <c r="C17" s="49" t="s">
        <v>126</v>
      </c>
      <c r="D17" s="50" t="s">
        <v>93</v>
      </c>
    </row>
    <row r="18" spans="1:4" ht="19.2" customHeight="1">
      <c r="A18" s="48" t="s">
        <v>127</v>
      </c>
      <c r="B18" s="49" t="s">
        <v>128</v>
      </c>
      <c r="C18" s="49" t="s">
        <v>129</v>
      </c>
      <c r="D18" s="50" t="s">
        <v>93</v>
      </c>
    </row>
    <row r="19" spans="1:4" ht="19.2" customHeight="1">
      <c r="A19" s="48" t="s">
        <v>130</v>
      </c>
      <c r="B19" s="49" t="s">
        <v>131</v>
      </c>
      <c r="C19" s="49" t="s">
        <v>132</v>
      </c>
      <c r="D19" s="50" t="s">
        <v>133</v>
      </c>
    </row>
    <row r="20" spans="1:4" ht="19.2" customHeight="1">
      <c r="A20" s="48" t="s">
        <v>31</v>
      </c>
      <c r="B20" s="49" t="s">
        <v>134</v>
      </c>
      <c r="C20" s="49" t="s">
        <v>135</v>
      </c>
      <c r="D20" s="50" t="s">
        <v>136</v>
      </c>
    </row>
    <row r="21" spans="1:4" ht="19.2" customHeight="1">
      <c r="A21" s="48" t="s">
        <v>34</v>
      </c>
      <c r="B21" s="49" t="s">
        <v>137</v>
      </c>
      <c r="C21" s="49" t="s">
        <v>138</v>
      </c>
      <c r="D21" s="50" t="s">
        <v>136</v>
      </c>
    </row>
    <row r="22" spans="1:4" ht="19.2" customHeight="1">
      <c r="A22" s="48" t="s">
        <v>37</v>
      </c>
      <c r="B22" s="49" t="s">
        <v>139</v>
      </c>
      <c r="C22" s="49" t="s">
        <v>140</v>
      </c>
      <c r="D22" s="50" t="s">
        <v>136</v>
      </c>
    </row>
    <row r="23" spans="1:4" ht="19.2" customHeight="1">
      <c r="A23" s="48" t="s">
        <v>40</v>
      </c>
      <c r="B23" s="49" t="s">
        <v>141</v>
      </c>
      <c r="C23" s="49" t="s">
        <v>142</v>
      </c>
      <c r="D23" s="50" t="s">
        <v>136</v>
      </c>
    </row>
    <row r="24" spans="1:4" ht="19.2" customHeight="1">
      <c r="A24" s="48" t="s">
        <v>43</v>
      </c>
      <c r="B24" s="49" t="s">
        <v>143</v>
      </c>
      <c r="C24" s="49" t="s">
        <v>144</v>
      </c>
      <c r="D24" s="50" t="s">
        <v>136</v>
      </c>
    </row>
    <row r="25" spans="1:4" ht="19.2" customHeight="1">
      <c r="A25" s="48" t="s">
        <v>145</v>
      </c>
      <c r="B25" s="49" t="s">
        <v>146</v>
      </c>
      <c r="C25" s="49" t="s">
        <v>147</v>
      </c>
      <c r="D25" s="50" t="s">
        <v>148</v>
      </c>
    </row>
    <row r="26" spans="1:4" ht="19.2" customHeight="1">
      <c r="A26" s="48" t="s">
        <v>149</v>
      </c>
      <c r="B26" s="49" t="s">
        <v>150</v>
      </c>
      <c r="C26" s="49" t="s">
        <v>151</v>
      </c>
      <c r="D26" s="50" t="s">
        <v>148</v>
      </c>
    </row>
    <row r="27" spans="1:4" ht="19.2" customHeight="1">
      <c r="A27" s="48" t="s">
        <v>152</v>
      </c>
      <c r="B27" s="49" t="s">
        <v>153</v>
      </c>
      <c r="C27" s="49" t="s">
        <v>154</v>
      </c>
      <c r="D27" s="50" t="s">
        <v>148</v>
      </c>
    </row>
    <row r="28" spans="1:4" ht="19.2" customHeight="1">
      <c r="A28" s="51" t="s">
        <v>24</v>
      </c>
      <c r="B28" s="52" t="s">
        <v>155</v>
      </c>
      <c r="C28" s="52" t="s">
        <v>156</v>
      </c>
      <c r="D28" s="53" t="s">
        <v>93</v>
      </c>
    </row>
    <row r="29" spans="1:4" ht="24" customHeight="1">
      <c r="A29" s="54" t="s">
        <v>46</v>
      </c>
      <c r="B29" s="54" t="s">
        <v>157</v>
      </c>
      <c r="C29" s="54" t="s">
        <v>158</v>
      </c>
      <c r="D29" s="54" t="s">
        <v>136</v>
      </c>
    </row>
    <row r="30" spans="1:4" ht="24" customHeight="1">
      <c r="A30" s="54" t="s">
        <v>159</v>
      </c>
      <c r="B30" s="54" t="s">
        <v>160</v>
      </c>
      <c r="C30" s="54" t="s">
        <v>161</v>
      </c>
      <c r="D30" s="54" t="s">
        <v>162</v>
      </c>
    </row>
    <row r="31" spans="1:4" ht="24" customHeight="1">
      <c r="A31" s="54" t="s">
        <v>163</v>
      </c>
      <c r="B31" s="54" t="s">
        <v>164</v>
      </c>
      <c r="C31" s="54" t="s">
        <v>165</v>
      </c>
      <c r="D31" s="54" t="s">
        <v>166</v>
      </c>
    </row>
    <row r="32" spans="1:4" ht="25.65" customHeight="1">
      <c r="A32" s="54" t="s">
        <v>167</v>
      </c>
      <c r="B32" s="54" t="s">
        <v>168</v>
      </c>
      <c r="C32" s="54" t="s">
        <v>169</v>
      </c>
      <c r="D32" s="54" t="s">
        <v>166</v>
      </c>
    </row>
    <row r="33" spans="1:4" ht="24" customHeight="1">
      <c r="A33" s="54" t="s">
        <v>170</v>
      </c>
      <c r="B33" s="54" t="s">
        <v>171</v>
      </c>
      <c r="C33" s="54" t="s">
        <v>172</v>
      </c>
      <c r="D33" s="54" t="s">
        <v>93</v>
      </c>
    </row>
  </sheetData>
  <sheetProtection algorithmName="SHA-512" hashValue="WqxtGzXD58cW9GMalgPHGCxF8RWKKvFFjEuf6J7waD+K9Uxn1PTizRGELoJXkhd14aV7eqECL71BkFw3gm0MHg==" saltValue="dz/YsH1i8hAeajokDKqz/w==" spinCount="100000" sheet="1" objects="1" scenarios="1" formatCells="0" formatColumns="0" formatRows="0" insertColumns="0" insertRows="0" sort="0" autoFilter="0" pivotTables="0"/>
  <mergeCells count="4">
    <mergeCell ref="A1:D2"/>
    <mergeCell ref="A3:D3"/>
    <mergeCell ref="F5:G7"/>
    <mergeCell ref="F8:G8"/>
  </mergeCells>
  <hyperlinks>
    <hyperlink ref="F8" r:id="rId1" xr:uid="{FE035217-44B4-4882-954B-BA8A64CCABDB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1"/>
  <sheetViews>
    <sheetView topLeftCell="K1" workbookViewId="0">
      <selection activeCell="I16" sqref="I15:U16"/>
    </sheetView>
  </sheetViews>
  <sheetFormatPr baseColWidth="10" defaultColWidth="8.796875" defaultRowHeight="13.8"/>
  <cols>
    <col min="1" max="1" width="12" customWidth="1"/>
    <col min="2" max="2" width="13" customWidth="1"/>
    <col min="3" max="3" width="20" customWidth="1"/>
    <col min="4" max="4" width="27" customWidth="1"/>
    <col min="5" max="5" width="18" customWidth="1"/>
    <col min="6" max="6" width="16" customWidth="1"/>
    <col min="7" max="7" width="17" customWidth="1"/>
    <col min="8" max="8" width="16" customWidth="1"/>
    <col min="9" max="9" width="15" customWidth="1"/>
    <col min="10" max="10" width="20" customWidth="1"/>
    <col min="11" max="11" width="15" customWidth="1"/>
    <col min="12" max="12" width="13" customWidth="1"/>
    <col min="13" max="13" width="17" customWidth="1"/>
    <col min="14" max="14" width="15" customWidth="1"/>
    <col min="15" max="16" width="17" customWidth="1"/>
    <col min="17" max="17" width="14" customWidth="1"/>
    <col min="18" max="18" width="20" customWidth="1"/>
    <col min="19" max="19" width="21" customWidth="1"/>
    <col min="20" max="20" width="22" customWidth="1"/>
    <col min="21" max="21" width="42" customWidth="1"/>
  </cols>
  <sheetData>
    <row r="1" spans="1:21">
      <c r="A1" s="27" t="s">
        <v>173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36"/>
    </row>
    <row r="2" spans="1:2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36"/>
    </row>
    <row r="3" spans="1:21">
      <c r="A3" s="37" t="s">
        <v>174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6"/>
    </row>
    <row r="4" spans="1:21">
      <c r="A4" s="28" t="s">
        <v>175</v>
      </c>
      <c r="B4" s="28"/>
      <c r="C4" s="28"/>
      <c r="D4" s="28"/>
      <c r="E4" s="28" t="s">
        <v>176</v>
      </c>
      <c r="F4" s="28"/>
      <c r="G4" s="28"/>
      <c r="H4" s="28"/>
      <c r="I4" s="28" t="s">
        <v>177</v>
      </c>
      <c r="J4" s="28"/>
      <c r="K4" s="28"/>
      <c r="L4" s="28"/>
      <c r="M4" s="28" t="s">
        <v>37</v>
      </c>
      <c r="N4" s="28"/>
      <c r="O4" s="28"/>
      <c r="P4" s="28"/>
      <c r="Q4" s="28" t="s">
        <v>178</v>
      </c>
      <c r="R4" s="28"/>
      <c r="S4" s="28"/>
      <c r="T4" s="28"/>
      <c r="U4" s="36"/>
    </row>
    <row r="5" spans="1:21">
      <c r="A5" s="29" t="str">
        <f>IF(C12="","Sin datos",C12&amp;" · "&amp;A12)</f>
        <v>Lomo de res · PR-001</v>
      </c>
      <c r="B5" s="30"/>
      <c r="C5" s="30"/>
      <c r="D5" s="31"/>
      <c r="E5" s="35">
        <f>O12</f>
        <v>0.85</v>
      </c>
      <c r="F5" s="30"/>
      <c r="G5" s="30"/>
      <c r="H5" s="31"/>
      <c r="I5" s="35">
        <f>P12</f>
        <v>0.79999999999999993</v>
      </c>
      <c r="J5" s="30"/>
      <c r="K5" s="30"/>
      <c r="L5" s="31"/>
      <c r="M5" s="35">
        <f>Q12</f>
        <v>0.67999999999999994</v>
      </c>
      <c r="N5" s="30"/>
      <c r="O5" s="30"/>
      <c r="P5" s="31"/>
      <c r="Q5" s="39">
        <f>R12</f>
        <v>14705.882352941178</v>
      </c>
      <c r="R5" s="30"/>
      <c r="S5" s="30"/>
      <c r="T5" s="31"/>
      <c r="U5" s="36"/>
    </row>
    <row r="6" spans="1:21">
      <c r="A6" s="32"/>
      <c r="B6" s="33"/>
      <c r="C6" s="33"/>
      <c r="D6" s="34"/>
      <c r="E6" s="32"/>
      <c r="F6" s="33"/>
      <c r="G6" s="33"/>
      <c r="H6" s="34"/>
      <c r="I6" s="32"/>
      <c r="J6" s="33"/>
      <c r="K6" s="33"/>
      <c r="L6" s="34"/>
      <c r="M6" s="32"/>
      <c r="N6" s="33"/>
      <c r="O6" s="33"/>
      <c r="P6" s="34"/>
      <c r="Q6" s="32"/>
      <c r="R6" s="33"/>
      <c r="S6" s="33"/>
      <c r="T6" s="34"/>
      <c r="U6" s="36"/>
    </row>
    <row r="7" spans="1:2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>
      <c r="A8" s="38" t="str">
        <f>IF(T12="","Resumen de la primera fila de datos · Sin datos todavía.","Resumen de la primera fila de datos · Estado: "&amp;T12&amp;". Si las tarjetas quedan vacías, corrige la fila 12 antes de interpretar resultados.")</f>
        <v>Resumen de la primera fila de datos · Estado: OK. Si las tarjetas quedan vacías, corrige la fila 12 antes de interpretar resultados.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6"/>
    </row>
    <row r="9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1" ht="33.6" customHeight="1">
      <c r="A11" s="3" t="s">
        <v>90</v>
      </c>
      <c r="B11" s="4" t="s">
        <v>94</v>
      </c>
      <c r="C11" s="4" t="s">
        <v>97</v>
      </c>
      <c r="D11" s="4" t="s">
        <v>100</v>
      </c>
      <c r="E11" s="4" t="s">
        <v>103</v>
      </c>
      <c r="F11" s="4" t="s">
        <v>106</v>
      </c>
      <c r="G11" s="4" t="s">
        <v>109</v>
      </c>
      <c r="H11" s="4" t="s">
        <v>179</v>
      </c>
      <c r="I11" s="4" t="s">
        <v>180</v>
      </c>
      <c r="J11" s="4" t="s">
        <v>181</v>
      </c>
      <c r="K11" s="4" t="s">
        <v>182</v>
      </c>
      <c r="L11" s="4" t="s">
        <v>183</v>
      </c>
      <c r="M11" s="4" t="s">
        <v>184</v>
      </c>
      <c r="N11" s="4" t="s">
        <v>185</v>
      </c>
      <c r="O11" s="4" t="s">
        <v>186</v>
      </c>
      <c r="P11" s="4" t="s">
        <v>187</v>
      </c>
      <c r="Q11" s="4" t="s">
        <v>188</v>
      </c>
      <c r="R11" s="4" t="s">
        <v>178</v>
      </c>
      <c r="S11" s="4" t="s">
        <v>189</v>
      </c>
      <c r="T11" s="25" t="s">
        <v>46</v>
      </c>
      <c r="U11" s="26" t="s">
        <v>24</v>
      </c>
    </row>
    <row r="12" spans="1:21" ht="27.15" customHeight="1">
      <c r="A12" s="5" t="s">
        <v>190</v>
      </c>
      <c r="B12" s="8">
        <v>46267</v>
      </c>
      <c r="C12" s="2" t="s">
        <v>191</v>
      </c>
      <c r="D12" s="2" t="s">
        <v>192</v>
      </c>
      <c r="E12" s="2" t="s">
        <v>193</v>
      </c>
      <c r="F12" s="2" t="s">
        <v>194</v>
      </c>
      <c r="G12" s="2" t="s">
        <v>195</v>
      </c>
      <c r="H12" s="10">
        <v>10</v>
      </c>
      <c r="I12" s="10">
        <v>8.5</v>
      </c>
      <c r="J12" s="10">
        <v>8.5</v>
      </c>
      <c r="K12" s="10">
        <v>6.8</v>
      </c>
      <c r="L12" s="10">
        <v>1.5</v>
      </c>
      <c r="M12" s="12">
        <v>10000</v>
      </c>
      <c r="N12" s="14">
        <v>0.7</v>
      </c>
      <c r="O12" s="16">
        <f t="shared" ref="O12:O43" si="0">IF(T12&lt;&gt;"OK","",I12/H12)</f>
        <v>0.85</v>
      </c>
      <c r="P12" s="16">
        <f t="shared" ref="P12:P43" si="1">IF(T12&lt;&gt;"OK","",IF(G12="Sin cocción","",K12/J12))</f>
        <v>0.79999999999999993</v>
      </c>
      <c r="Q12" s="16">
        <f t="shared" ref="Q12:Q43" si="2">IF(T12&lt;&gt;"OK","",IF(G12="Sin cocción",I12/H12,K12/H12))</f>
        <v>0.67999999999999994</v>
      </c>
      <c r="R12" s="17">
        <f t="shared" ref="R12:R43" si="3">IF(OR(T12&lt;&gt;"OK",M12=""),"",M12/Q12)</f>
        <v>14705.882352941178</v>
      </c>
      <c r="S12" s="18">
        <f t="shared" ref="S12:S43" si="4">IF(OR(T12&lt;&gt;"OK",N12=""),"",(Q12-N12)*100)</f>
        <v>-2.0000000000000018</v>
      </c>
      <c r="T12" s="22" t="str">
        <f t="shared" ref="T12:T43" si="5">IF(COUNTA(A12:N12,U12)=0,"",IFERROR(IF(OR(A12="",ISBLANK(B12),C12="",D12="",E12="",G12="",ISBLANK(H12),ISBLANK(I12)),"FALTA INFORMACIÓN",IF(OR(NOT(ISNUMBER(B12)),B12&lt;DATE(2000,1,1),B12&gt;DATE(2100,12,31),NOT(ISNUMBER(H12)),H12&lt;=0,NOT(ISNUMBER(I12)),I12&lt;=0,I12&gt;H12,AND(NOT(ISBLANK(L12)),OR(NOT(ISNUMBER(L12)),L12&lt;0,L12&gt;H12-I12+0.000001)),AND(NOT(ISBLANK(M12)),OR(NOT(ISNUMBER(M12)),M12&lt;=0)),AND(NOT(ISBLANK(N12)),OR(NOT(ISNUMBER(N12)),N12&lt;0.000001,N12&gt;1)),COUNTIF($A$12:$A$111,A12)&gt;1,NOT(OR(G12="Sin cocción",G12="Horno",G12="Plancha",G12="Parrilla",G12="Fritura",G12="Hervido",G12="Vapor",G12="Otro")),AND(G12&lt;&gt;"Sin cocción",ISNUMBER(J12),J12&gt;H12*5),AND(G12&lt;&gt;"Sin cocción",ISNUMBER(K12),K12&gt;H12*5)),"REVISAR",IF(G12="Sin cocción",IF(OR(NOT(ISBLANK(J12)),NOT(ISBLANK(K12))),"REVISAR","OK"),IF(OR(ISBLANK(J12),ISBLANK(K12)),"FALTA INFORMACIÓN",IF(OR(NOT(ISNUMBER(J12)),J12&lt;=0,NOT(ISNUMBER(K12)),K12&lt;=0),"REVISAR","OK"))))),"REVISAR"))</f>
        <v>OK</v>
      </c>
      <c r="U12" s="24" t="s">
        <v>196</v>
      </c>
    </row>
    <row r="13" spans="1:21" ht="27.15" customHeight="1">
      <c r="A13" s="5"/>
      <c r="B13" s="8"/>
      <c r="C13" s="2"/>
      <c r="D13" s="2"/>
      <c r="E13" s="2"/>
      <c r="F13" s="2"/>
      <c r="G13" s="2"/>
      <c r="H13" s="10"/>
      <c r="I13" s="10"/>
      <c r="J13" s="10"/>
      <c r="K13" s="10"/>
      <c r="L13" s="10"/>
      <c r="M13" s="12"/>
      <c r="N13" s="14"/>
      <c r="O13" s="16" t="str">
        <f t="shared" si="0"/>
        <v/>
      </c>
      <c r="P13" s="16" t="str">
        <f t="shared" si="1"/>
        <v/>
      </c>
      <c r="Q13" s="16" t="str">
        <f t="shared" si="2"/>
        <v/>
      </c>
      <c r="R13" s="17" t="str">
        <f t="shared" si="3"/>
        <v/>
      </c>
      <c r="S13" s="18" t="str">
        <f t="shared" si="4"/>
        <v/>
      </c>
      <c r="T13" s="22" t="str">
        <f t="shared" si="5"/>
        <v/>
      </c>
      <c r="U13" s="24"/>
    </row>
    <row r="14" spans="1:21" ht="27.15" customHeight="1">
      <c r="A14" s="5"/>
      <c r="B14" s="8"/>
      <c r="C14" s="2"/>
      <c r="D14" s="2"/>
      <c r="E14" s="2"/>
      <c r="F14" s="2"/>
      <c r="G14" s="2"/>
      <c r="H14" s="10"/>
      <c r="I14" s="10"/>
      <c r="J14" s="10"/>
      <c r="K14" s="10"/>
      <c r="L14" s="10"/>
      <c r="M14" s="12"/>
      <c r="N14" s="14"/>
      <c r="O14" s="16" t="str">
        <f t="shared" si="0"/>
        <v/>
      </c>
      <c r="P14" s="16" t="str">
        <f t="shared" si="1"/>
        <v/>
      </c>
      <c r="Q14" s="16" t="str">
        <f t="shared" si="2"/>
        <v/>
      </c>
      <c r="R14" s="17" t="str">
        <f t="shared" si="3"/>
        <v/>
      </c>
      <c r="S14" s="18" t="str">
        <f t="shared" si="4"/>
        <v/>
      </c>
      <c r="T14" s="22" t="str">
        <f t="shared" si="5"/>
        <v/>
      </c>
      <c r="U14" s="24"/>
    </row>
    <row r="15" spans="1:21" ht="27.15" customHeight="1">
      <c r="A15" s="5"/>
      <c r="B15" s="8"/>
      <c r="C15" s="2"/>
      <c r="D15" s="2"/>
      <c r="E15" s="2"/>
      <c r="F15" s="2"/>
      <c r="G15" s="2"/>
      <c r="H15" s="10"/>
      <c r="I15" s="10"/>
      <c r="J15" s="10"/>
      <c r="K15" s="10"/>
      <c r="L15" s="10"/>
      <c r="M15" s="12"/>
      <c r="N15" s="14"/>
      <c r="O15" s="16" t="str">
        <f t="shared" si="0"/>
        <v/>
      </c>
      <c r="P15" s="16" t="str">
        <f t="shared" si="1"/>
        <v/>
      </c>
      <c r="Q15" s="16" t="str">
        <f t="shared" si="2"/>
        <v/>
      </c>
      <c r="R15" s="17" t="str">
        <f t="shared" si="3"/>
        <v/>
      </c>
      <c r="S15" s="18" t="str">
        <f t="shared" si="4"/>
        <v/>
      </c>
      <c r="T15" s="22" t="str">
        <f t="shared" si="5"/>
        <v/>
      </c>
      <c r="U15" s="24"/>
    </row>
    <row r="16" spans="1:21" ht="27.15" customHeight="1">
      <c r="A16" s="5"/>
      <c r="B16" s="8"/>
      <c r="C16" s="2"/>
      <c r="D16" s="2"/>
      <c r="E16" s="2"/>
      <c r="F16" s="2"/>
      <c r="G16" s="2"/>
      <c r="H16" s="10"/>
      <c r="I16" s="10"/>
      <c r="J16" s="10"/>
      <c r="K16" s="10"/>
      <c r="L16" s="10"/>
      <c r="M16" s="12"/>
      <c r="N16" s="14"/>
      <c r="O16" s="16" t="str">
        <f t="shared" si="0"/>
        <v/>
      </c>
      <c r="P16" s="16" t="str">
        <f t="shared" si="1"/>
        <v/>
      </c>
      <c r="Q16" s="16" t="str">
        <f t="shared" si="2"/>
        <v/>
      </c>
      <c r="R16" s="17" t="str">
        <f t="shared" si="3"/>
        <v/>
      </c>
      <c r="S16" s="18" t="str">
        <f t="shared" si="4"/>
        <v/>
      </c>
      <c r="T16" s="22" t="str">
        <f t="shared" si="5"/>
        <v/>
      </c>
      <c r="U16" s="24"/>
    </row>
    <row r="17" spans="1:21" ht="27.15" customHeight="1">
      <c r="A17" s="5"/>
      <c r="B17" s="8"/>
      <c r="C17" s="2"/>
      <c r="D17" s="2"/>
      <c r="E17" s="2"/>
      <c r="F17" s="2"/>
      <c r="G17" s="2"/>
      <c r="H17" s="10"/>
      <c r="I17" s="10"/>
      <c r="J17" s="10"/>
      <c r="K17" s="10"/>
      <c r="L17" s="10"/>
      <c r="M17" s="12"/>
      <c r="N17" s="14"/>
      <c r="O17" s="16" t="str">
        <f t="shared" si="0"/>
        <v/>
      </c>
      <c r="P17" s="16" t="str">
        <f t="shared" si="1"/>
        <v/>
      </c>
      <c r="Q17" s="16" t="str">
        <f t="shared" si="2"/>
        <v/>
      </c>
      <c r="R17" s="17" t="str">
        <f t="shared" si="3"/>
        <v/>
      </c>
      <c r="S17" s="18" t="str">
        <f t="shared" si="4"/>
        <v/>
      </c>
      <c r="T17" s="22" t="str">
        <f t="shared" si="5"/>
        <v/>
      </c>
      <c r="U17" s="24"/>
    </row>
    <row r="18" spans="1:21" ht="27.15" customHeight="1">
      <c r="A18" s="5"/>
      <c r="B18" s="8"/>
      <c r="C18" s="2"/>
      <c r="D18" s="2"/>
      <c r="E18" s="2"/>
      <c r="F18" s="2"/>
      <c r="G18" s="2"/>
      <c r="H18" s="10"/>
      <c r="I18" s="10"/>
      <c r="J18" s="10"/>
      <c r="K18" s="10"/>
      <c r="L18" s="10"/>
      <c r="M18" s="12"/>
      <c r="N18" s="14"/>
      <c r="O18" s="16" t="str">
        <f t="shared" si="0"/>
        <v/>
      </c>
      <c r="P18" s="16" t="str">
        <f t="shared" si="1"/>
        <v/>
      </c>
      <c r="Q18" s="16" t="str">
        <f t="shared" si="2"/>
        <v/>
      </c>
      <c r="R18" s="17" t="str">
        <f t="shared" si="3"/>
        <v/>
      </c>
      <c r="S18" s="18" t="str">
        <f t="shared" si="4"/>
        <v/>
      </c>
      <c r="T18" s="22" t="str">
        <f t="shared" si="5"/>
        <v/>
      </c>
      <c r="U18" s="24"/>
    </row>
    <row r="19" spans="1:21" ht="27.15" customHeight="1">
      <c r="A19" s="5"/>
      <c r="B19" s="8"/>
      <c r="C19" s="2"/>
      <c r="D19" s="2"/>
      <c r="E19" s="2"/>
      <c r="F19" s="2"/>
      <c r="G19" s="2"/>
      <c r="H19" s="10"/>
      <c r="I19" s="10"/>
      <c r="J19" s="10"/>
      <c r="K19" s="10"/>
      <c r="L19" s="10"/>
      <c r="M19" s="12"/>
      <c r="N19" s="14"/>
      <c r="O19" s="16" t="str">
        <f t="shared" si="0"/>
        <v/>
      </c>
      <c r="P19" s="16" t="str">
        <f t="shared" si="1"/>
        <v/>
      </c>
      <c r="Q19" s="16" t="str">
        <f t="shared" si="2"/>
        <v/>
      </c>
      <c r="R19" s="17" t="str">
        <f t="shared" si="3"/>
        <v/>
      </c>
      <c r="S19" s="18" t="str">
        <f t="shared" si="4"/>
        <v/>
      </c>
      <c r="T19" s="22" t="str">
        <f t="shared" si="5"/>
        <v/>
      </c>
      <c r="U19" s="24"/>
    </row>
    <row r="20" spans="1:21" ht="27.15" customHeight="1">
      <c r="A20" s="5"/>
      <c r="B20" s="8"/>
      <c r="C20" s="2"/>
      <c r="D20" s="2"/>
      <c r="E20" s="2"/>
      <c r="F20" s="2"/>
      <c r="G20" s="2"/>
      <c r="H20" s="10"/>
      <c r="I20" s="10"/>
      <c r="J20" s="10"/>
      <c r="K20" s="10"/>
      <c r="L20" s="10"/>
      <c r="M20" s="12"/>
      <c r="N20" s="14"/>
      <c r="O20" s="16" t="str">
        <f t="shared" si="0"/>
        <v/>
      </c>
      <c r="P20" s="16" t="str">
        <f t="shared" si="1"/>
        <v/>
      </c>
      <c r="Q20" s="16" t="str">
        <f t="shared" si="2"/>
        <v/>
      </c>
      <c r="R20" s="17" t="str">
        <f t="shared" si="3"/>
        <v/>
      </c>
      <c r="S20" s="18" t="str">
        <f t="shared" si="4"/>
        <v/>
      </c>
      <c r="T20" s="22" t="str">
        <f t="shared" si="5"/>
        <v/>
      </c>
      <c r="U20" s="24"/>
    </row>
    <row r="21" spans="1:21" ht="27.15" customHeight="1">
      <c r="A21" s="5"/>
      <c r="B21" s="8"/>
      <c r="C21" s="2"/>
      <c r="D21" s="2"/>
      <c r="E21" s="2"/>
      <c r="F21" s="2"/>
      <c r="G21" s="2"/>
      <c r="H21" s="10"/>
      <c r="I21" s="10"/>
      <c r="J21" s="10"/>
      <c r="K21" s="10"/>
      <c r="L21" s="10"/>
      <c r="M21" s="12"/>
      <c r="N21" s="14"/>
      <c r="O21" s="16" t="str">
        <f t="shared" si="0"/>
        <v/>
      </c>
      <c r="P21" s="16" t="str">
        <f t="shared" si="1"/>
        <v/>
      </c>
      <c r="Q21" s="16" t="str">
        <f t="shared" si="2"/>
        <v/>
      </c>
      <c r="R21" s="17" t="str">
        <f t="shared" si="3"/>
        <v/>
      </c>
      <c r="S21" s="18" t="str">
        <f t="shared" si="4"/>
        <v/>
      </c>
      <c r="T21" s="22" t="str">
        <f t="shared" si="5"/>
        <v/>
      </c>
      <c r="U21" s="24"/>
    </row>
    <row r="22" spans="1:21" ht="27.15" customHeight="1">
      <c r="A22" s="5"/>
      <c r="B22" s="8"/>
      <c r="C22" s="2"/>
      <c r="D22" s="2"/>
      <c r="E22" s="2"/>
      <c r="F22" s="2"/>
      <c r="G22" s="2"/>
      <c r="H22" s="10"/>
      <c r="I22" s="10"/>
      <c r="J22" s="10"/>
      <c r="K22" s="10"/>
      <c r="L22" s="10"/>
      <c r="M22" s="12"/>
      <c r="N22" s="14"/>
      <c r="O22" s="16" t="str">
        <f t="shared" si="0"/>
        <v/>
      </c>
      <c r="P22" s="16" t="str">
        <f t="shared" si="1"/>
        <v/>
      </c>
      <c r="Q22" s="16" t="str">
        <f t="shared" si="2"/>
        <v/>
      </c>
      <c r="R22" s="17" t="str">
        <f t="shared" si="3"/>
        <v/>
      </c>
      <c r="S22" s="18" t="str">
        <f t="shared" si="4"/>
        <v/>
      </c>
      <c r="T22" s="22" t="str">
        <f t="shared" si="5"/>
        <v/>
      </c>
      <c r="U22" s="24"/>
    </row>
    <row r="23" spans="1:21" ht="27.15" customHeight="1">
      <c r="A23" s="5"/>
      <c r="B23" s="8"/>
      <c r="C23" s="2"/>
      <c r="D23" s="2"/>
      <c r="E23" s="2"/>
      <c r="F23" s="2"/>
      <c r="G23" s="2"/>
      <c r="H23" s="10"/>
      <c r="I23" s="10"/>
      <c r="J23" s="10"/>
      <c r="K23" s="10"/>
      <c r="L23" s="10"/>
      <c r="M23" s="12"/>
      <c r="N23" s="14"/>
      <c r="O23" s="16" t="str">
        <f t="shared" si="0"/>
        <v/>
      </c>
      <c r="P23" s="16" t="str">
        <f t="shared" si="1"/>
        <v/>
      </c>
      <c r="Q23" s="16" t="str">
        <f t="shared" si="2"/>
        <v/>
      </c>
      <c r="R23" s="17" t="str">
        <f t="shared" si="3"/>
        <v/>
      </c>
      <c r="S23" s="18" t="str">
        <f t="shared" si="4"/>
        <v/>
      </c>
      <c r="T23" s="22" t="str">
        <f t="shared" si="5"/>
        <v/>
      </c>
      <c r="U23" s="24"/>
    </row>
    <row r="24" spans="1:21" ht="27.15" customHeight="1">
      <c r="A24" s="5"/>
      <c r="B24" s="8"/>
      <c r="C24" s="2"/>
      <c r="D24" s="2"/>
      <c r="E24" s="2"/>
      <c r="F24" s="2"/>
      <c r="G24" s="2"/>
      <c r="H24" s="10"/>
      <c r="I24" s="10"/>
      <c r="J24" s="10"/>
      <c r="K24" s="10"/>
      <c r="L24" s="10"/>
      <c r="M24" s="12"/>
      <c r="N24" s="14"/>
      <c r="O24" s="16" t="str">
        <f t="shared" si="0"/>
        <v/>
      </c>
      <c r="P24" s="16" t="str">
        <f t="shared" si="1"/>
        <v/>
      </c>
      <c r="Q24" s="16" t="str">
        <f t="shared" si="2"/>
        <v/>
      </c>
      <c r="R24" s="17" t="str">
        <f t="shared" si="3"/>
        <v/>
      </c>
      <c r="S24" s="18" t="str">
        <f t="shared" si="4"/>
        <v/>
      </c>
      <c r="T24" s="22" t="str">
        <f t="shared" si="5"/>
        <v/>
      </c>
      <c r="U24" s="24"/>
    </row>
    <row r="25" spans="1:21" ht="27.15" customHeight="1">
      <c r="A25" s="5"/>
      <c r="B25" s="8"/>
      <c r="C25" s="2"/>
      <c r="D25" s="2"/>
      <c r="E25" s="2"/>
      <c r="F25" s="2"/>
      <c r="G25" s="2"/>
      <c r="H25" s="10"/>
      <c r="I25" s="10"/>
      <c r="J25" s="10"/>
      <c r="K25" s="10"/>
      <c r="L25" s="10"/>
      <c r="M25" s="12"/>
      <c r="N25" s="14"/>
      <c r="O25" s="16" t="str">
        <f t="shared" si="0"/>
        <v/>
      </c>
      <c r="P25" s="16" t="str">
        <f t="shared" si="1"/>
        <v/>
      </c>
      <c r="Q25" s="16" t="str">
        <f t="shared" si="2"/>
        <v/>
      </c>
      <c r="R25" s="17" t="str">
        <f t="shared" si="3"/>
        <v/>
      </c>
      <c r="S25" s="18" t="str">
        <f t="shared" si="4"/>
        <v/>
      </c>
      <c r="T25" s="22" t="str">
        <f t="shared" si="5"/>
        <v/>
      </c>
      <c r="U25" s="24"/>
    </row>
    <row r="26" spans="1:21" ht="27.15" customHeight="1">
      <c r="A26" s="5"/>
      <c r="B26" s="8"/>
      <c r="C26" s="2"/>
      <c r="D26" s="2"/>
      <c r="E26" s="2"/>
      <c r="F26" s="2"/>
      <c r="G26" s="2"/>
      <c r="H26" s="10"/>
      <c r="I26" s="10"/>
      <c r="J26" s="10"/>
      <c r="K26" s="10"/>
      <c r="L26" s="10"/>
      <c r="M26" s="12"/>
      <c r="N26" s="14"/>
      <c r="O26" s="16" t="str">
        <f t="shared" si="0"/>
        <v/>
      </c>
      <c r="P26" s="16" t="str">
        <f t="shared" si="1"/>
        <v/>
      </c>
      <c r="Q26" s="16" t="str">
        <f t="shared" si="2"/>
        <v/>
      </c>
      <c r="R26" s="17" t="str">
        <f t="shared" si="3"/>
        <v/>
      </c>
      <c r="S26" s="18" t="str">
        <f t="shared" si="4"/>
        <v/>
      </c>
      <c r="T26" s="22" t="str">
        <f t="shared" si="5"/>
        <v/>
      </c>
      <c r="U26" s="24"/>
    </row>
    <row r="27" spans="1:21" ht="27.15" customHeight="1">
      <c r="A27" s="5"/>
      <c r="B27" s="8"/>
      <c r="C27" s="2"/>
      <c r="D27" s="2"/>
      <c r="E27" s="2"/>
      <c r="F27" s="2"/>
      <c r="G27" s="2"/>
      <c r="H27" s="10"/>
      <c r="I27" s="10"/>
      <c r="J27" s="10"/>
      <c r="K27" s="10"/>
      <c r="L27" s="10"/>
      <c r="M27" s="12"/>
      <c r="N27" s="14"/>
      <c r="O27" s="16" t="str">
        <f t="shared" si="0"/>
        <v/>
      </c>
      <c r="P27" s="16" t="str">
        <f t="shared" si="1"/>
        <v/>
      </c>
      <c r="Q27" s="16" t="str">
        <f t="shared" si="2"/>
        <v/>
      </c>
      <c r="R27" s="17" t="str">
        <f t="shared" si="3"/>
        <v/>
      </c>
      <c r="S27" s="18" t="str">
        <f t="shared" si="4"/>
        <v/>
      </c>
      <c r="T27" s="22" t="str">
        <f t="shared" si="5"/>
        <v/>
      </c>
      <c r="U27" s="24"/>
    </row>
    <row r="28" spans="1:21" ht="27.15" customHeight="1">
      <c r="A28" s="5"/>
      <c r="B28" s="8"/>
      <c r="C28" s="2"/>
      <c r="D28" s="2"/>
      <c r="E28" s="2"/>
      <c r="F28" s="2"/>
      <c r="G28" s="2"/>
      <c r="H28" s="10"/>
      <c r="I28" s="10"/>
      <c r="J28" s="10"/>
      <c r="K28" s="10"/>
      <c r="L28" s="10"/>
      <c r="M28" s="12"/>
      <c r="N28" s="14"/>
      <c r="O28" s="16" t="str">
        <f t="shared" si="0"/>
        <v/>
      </c>
      <c r="P28" s="16" t="str">
        <f t="shared" si="1"/>
        <v/>
      </c>
      <c r="Q28" s="16" t="str">
        <f t="shared" si="2"/>
        <v/>
      </c>
      <c r="R28" s="17" t="str">
        <f t="shared" si="3"/>
        <v/>
      </c>
      <c r="S28" s="18" t="str">
        <f t="shared" si="4"/>
        <v/>
      </c>
      <c r="T28" s="22" t="str">
        <f t="shared" si="5"/>
        <v/>
      </c>
      <c r="U28" s="24"/>
    </row>
    <row r="29" spans="1:21" ht="27.15" customHeight="1">
      <c r="A29" s="5"/>
      <c r="B29" s="8"/>
      <c r="C29" s="2"/>
      <c r="D29" s="2"/>
      <c r="E29" s="2"/>
      <c r="F29" s="2"/>
      <c r="G29" s="2"/>
      <c r="H29" s="10"/>
      <c r="I29" s="10"/>
      <c r="J29" s="10"/>
      <c r="K29" s="10"/>
      <c r="L29" s="10"/>
      <c r="M29" s="12"/>
      <c r="N29" s="14"/>
      <c r="O29" s="16" t="str">
        <f t="shared" si="0"/>
        <v/>
      </c>
      <c r="P29" s="16" t="str">
        <f t="shared" si="1"/>
        <v/>
      </c>
      <c r="Q29" s="16" t="str">
        <f t="shared" si="2"/>
        <v/>
      </c>
      <c r="R29" s="17" t="str">
        <f t="shared" si="3"/>
        <v/>
      </c>
      <c r="S29" s="18" t="str">
        <f t="shared" si="4"/>
        <v/>
      </c>
      <c r="T29" s="22" t="str">
        <f t="shared" si="5"/>
        <v/>
      </c>
      <c r="U29" s="24"/>
    </row>
    <row r="30" spans="1:21" ht="27.15" customHeight="1">
      <c r="A30" s="5"/>
      <c r="B30" s="8"/>
      <c r="C30" s="2"/>
      <c r="D30" s="2"/>
      <c r="E30" s="2"/>
      <c r="F30" s="2"/>
      <c r="G30" s="2"/>
      <c r="H30" s="10"/>
      <c r="I30" s="10"/>
      <c r="J30" s="10"/>
      <c r="K30" s="10"/>
      <c r="L30" s="10"/>
      <c r="M30" s="12"/>
      <c r="N30" s="14"/>
      <c r="O30" s="16" t="str">
        <f t="shared" si="0"/>
        <v/>
      </c>
      <c r="P30" s="16" t="str">
        <f t="shared" si="1"/>
        <v/>
      </c>
      <c r="Q30" s="16" t="str">
        <f t="shared" si="2"/>
        <v/>
      </c>
      <c r="R30" s="17" t="str">
        <f t="shared" si="3"/>
        <v/>
      </c>
      <c r="S30" s="18" t="str">
        <f t="shared" si="4"/>
        <v/>
      </c>
      <c r="T30" s="22" t="str">
        <f t="shared" si="5"/>
        <v/>
      </c>
      <c r="U30" s="24"/>
    </row>
    <row r="31" spans="1:21" ht="27.15" customHeight="1">
      <c r="A31" s="5"/>
      <c r="B31" s="8"/>
      <c r="C31" s="2"/>
      <c r="D31" s="2"/>
      <c r="E31" s="2"/>
      <c r="F31" s="2"/>
      <c r="G31" s="2"/>
      <c r="H31" s="10"/>
      <c r="I31" s="10"/>
      <c r="J31" s="10"/>
      <c r="K31" s="10"/>
      <c r="L31" s="10"/>
      <c r="M31" s="12"/>
      <c r="N31" s="14"/>
      <c r="O31" s="16" t="str">
        <f t="shared" si="0"/>
        <v/>
      </c>
      <c r="P31" s="16" t="str">
        <f t="shared" si="1"/>
        <v/>
      </c>
      <c r="Q31" s="16" t="str">
        <f t="shared" si="2"/>
        <v/>
      </c>
      <c r="R31" s="17" t="str">
        <f t="shared" si="3"/>
        <v/>
      </c>
      <c r="S31" s="18" t="str">
        <f t="shared" si="4"/>
        <v/>
      </c>
      <c r="T31" s="22" t="str">
        <f t="shared" si="5"/>
        <v/>
      </c>
      <c r="U31" s="24"/>
    </row>
    <row r="32" spans="1:21" ht="27.15" customHeight="1">
      <c r="A32" s="5"/>
      <c r="B32" s="8"/>
      <c r="C32" s="2"/>
      <c r="D32" s="2"/>
      <c r="E32" s="2"/>
      <c r="F32" s="2"/>
      <c r="G32" s="2"/>
      <c r="H32" s="10"/>
      <c r="I32" s="10"/>
      <c r="J32" s="10"/>
      <c r="K32" s="10"/>
      <c r="L32" s="10"/>
      <c r="M32" s="12"/>
      <c r="N32" s="14"/>
      <c r="O32" s="16" t="str">
        <f t="shared" si="0"/>
        <v/>
      </c>
      <c r="P32" s="16" t="str">
        <f t="shared" si="1"/>
        <v/>
      </c>
      <c r="Q32" s="16" t="str">
        <f t="shared" si="2"/>
        <v/>
      </c>
      <c r="R32" s="17" t="str">
        <f t="shared" si="3"/>
        <v/>
      </c>
      <c r="S32" s="18" t="str">
        <f t="shared" si="4"/>
        <v/>
      </c>
      <c r="T32" s="22" t="str">
        <f t="shared" si="5"/>
        <v/>
      </c>
      <c r="U32" s="24"/>
    </row>
    <row r="33" spans="1:21" ht="27.15" customHeight="1">
      <c r="A33" s="5"/>
      <c r="B33" s="8"/>
      <c r="C33" s="2"/>
      <c r="D33" s="2"/>
      <c r="E33" s="2"/>
      <c r="F33" s="2"/>
      <c r="G33" s="2"/>
      <c r="H33" s="10"/>
      <c r="I33" s="10"/>
      <c r="J33" s="10"/>
      <c r="K33" s="10"/>
      <c r="L33" s="10"/>
      <c r="M33" s="12"/>
      <c r="N33" s="14"/>
      <c r="O33" s="16" t="str">
        <f t="shared" si="0"/>
        <v/>
      </c>
      <c r="P33" s="16" t="str">
        <f t="shared" si="1"/>
        <v/>
      </c>
      <c r="Q33" s="16" t="str">
        <f t="shared" si="2"/>
        <v/>
      </c>
      <c r="R33" s="17" t="str">
        <f t="shared" si="3"/>
        <v/>
      </c>
      <c r="S33" s="18" t="str">
        <f t="shared" si="4"/>
        <v/>
      </c>
      <c r="T33" s="22" t="str">
        <f t="shared" si="5"/>
        <v/>
      </c>
      <c r="U33" s="24"/>
    </row>
    <row r="34" spans="1:21" ht="27.15" customHeight="1">
      <c r="A34" s="5"/>
      <c r="B34" s="8"/>
      <c r="C34" s="2"/>
      <c r="D34" s="2"/>
      <c r="E34" s="2"/>
      <c r="F34" s="2"/>
      <c r="G34" s="2"/>
      <c r="H34" s="10"/>
      <c r="I34" s="10"/>
      <c r="J34" s="10"/>
      <c r="K34" s="10"/>
      <c r="L34" s="10"/>
      <c r="M34" s="12"/>
      <c r="N34" s="14"/>
      <c r="O34" s="16" t="str">
        <f t="shared" si="0"/>
        <v/>
      </c>
      <c r="P34" s="16" t="str">
        <f t="shared" si="1"/>
        <v/>
      </c>
      <c r="Q34" s="16" t="str">
        <f t="shared" si="2"/>
        <v/>
      </c>
      <c r="R34" s="17" t="str">
        <f t="shared" si="3"/>
        <v/>
      </c>
      <c r="S34" s="18" t="str">
        <f t="shared" si="4"/>
        <v/>
      </c>
      <c r="T34" s="22" t="str">
        <f t="shared" si="5"/>
        <v/>
      </c>
      <c r="U34" s="24"/>
    </row>
    <row r="35" spans="1:21" ht="27.15" customHeight="1">
      <c r="A35" s="5"/>
      <c r="B35" s="8"/>
      <c r="C35" s="2"/>
      <c r="D35" s="2"/>
      <c r="E35" s="2"/>
      <c r="F35" s="2"/>
      <c r="G35" s="2"/>
      <c r="H35" s="10"/>
      <c r="I35" s="10"/>
      <c r="J35" s="10"/>
      <c r="K35" s="10"/>
      <c r="L35" s="10"/>
      <c r="M35" s="12"/>
      <c r="N35" s="14"/>
      <c r="O35" s="16" t="str">
        <f t="shared" si="0"/>
        <v/>
      </c>
      <c r="P35" s="16" t="str">
        <f t="shared" si="1"/>
        <v/>
      </c>
      <c r="Q35" s="16" t="str">
        <f t="shared" si="2"/>
        <v/>
      </c>
      <c r="R35" s="17" t="str">
        <f t="shared" si="3"/>
        <v/>
      </c>
      <c r="S35" s="18" t="str">
        <f t="shared" si="4"/>
        <v/>
      </c>
      <c r="T35" s="22" t="str">
        <f t="shared" si="5"/>
        <v/>
      </c>
      <c r="U35" s="24"/>
    </row>
    <row r="36" spans="1:21" ht="27.15" customHeight="1">
      <c r="A36" s="5"/>
      <c r="B36" s="8"/>
      <c r="C36" s="2"/>
      <c r="D36" s="2"/>
      <c r="E36" s="2"/>
      <c r="F36" s="2"/>
      <c r="G36" s="2"/>
      <c r="H36" s="10"/>
      <c r="I36" s="10"/>
      <c r="J36" s="10"/>
      <c r="K36" s="10"/>
      <c r="L36" s="10"/>
      <c r="M36" s="12"/>
      <c r="N36" s="14"/>
      <c r="O36" s="16" t="str">
        <f t="shared" si="0"/>
        <v/>
      </c>
      <c r="P36" s="16" t="str">
        <f t="shared" si="1"/>
        <v/>
      </c>
      <c r="Q36" s="16" t="str">
        <f t="shared" si="2"/>
        <v/>
      </c>
      <c r="R36" s="17" t="str">
        <f t="shared" si="3"/>
        <v/>
      </c>
      <c r="S36" s="18" t="str">
        <f t="shared" si="4"/>
        <v/>
      </c>
      <c r="T36" s="22" t="str">
        <f t="shared" si="5"/>
        <v/>
      </c>
      <c r="U36" s="24"/>
    </row>
    <row r="37" spans="1:21" ht="27.15" customHeight="1">
      <c r="A37" s="5"/>
      <c r="B37" s="8"/>
      <c r="C37" s="2"/>
      <c r="D37" s="2"/>
      <c r="E37" s="2"/>
      <c r="F37" s="2"/>
      <c r="G37" s="2"/>
      <c r="H37" s="10"/>
      <c r="I37" s="10"/>
      <c r="J37" s="10"/>
      <c r="K37" s="10"/>
      <c r="L37" s="10"/>
      <c r="M37" s="12"/>
      <c r="N37" s="14"/>
      <c r="O37" s="16" t="str">
        <f t="shared" si="0"/>
        <v/>
      </c>
      <c r="P37" s="16" t="str">
        <f t="shared" si="1"/>
        <v/>
      </c>
      <c r="Q37" s="16" t="str">
        <f t="shared" si="2"/>
        <v/>
      </c>
      <c r="R37" s="17" t="str">
        <f t="shared" si="3"/>
        <v/>
      </c>
      <c r="S37" s="18" t="str">
        <f t="shared" si="4"/>
        <v/>
      </c>
      <c r="T37" s="22" t="str">
        <f t="shared" si="5"/>
        <v/>
      </c>
      <c r="U37" s="24"/>
    </row>
    <row r="38" spans="1:21" ht="27.15" customHeight="1">
      <c r="A38" s="5"/>
      <c r="B38" s="8"/>
      <c r="C38" s="2"/>
      <c r="D38" s="2"/>
      <c r="E38" s="2"/>
      <c r="F38" s="2"/>
      <c r="G38" s="2"/>
      <c r="H38" s="10"/>
      <c r="I38" s="10"/>
      <c r="J38" s="10"/>
      <c r="K38" s="10"/>
      <c r="L38" s="10"/>
      <c r="M38" s="12"/>
      <c r="N38" s="14"/>
      <c r="O38" s="16" t="str">
        <f t="shared" si="0"/>
        <v/>
      </c>
      <c r="P38" s="16" t="str">
        <f t="shared" si="1"/>
        <v/>
      </c>
      <c r="Q38" s="16" t="str">
        <f t="shared" si="2"/>
        <v/>
      </c>
      <c r="R38" s="17" t="str">
        <f t="shared" si="3"/>
        <v/>
      </c>
      <c r="S38" s="18" t="str">
        <f t="shared" si="4"/>
        <v/>
      </c>
      <c r="T38" s="22" t="str">
        <f t="shared" si="5"/>
        <v/>
      </c>
      <c r="U38" s="24"/>
    </row>
    <row r="39" spans="1:21" ht="27.15" customHeight="1">
      <c r="A39" s="5"/>
      <c r="B39" s="8"/>
      <c r="C39" s="2"/>
      <c r="D39" s="2"/>
      <c r="E39" s="2"/>
      <c r="F39" s="2"/>
      <c r="G39" s="2"/>
      <c r="H39" s="10"/>
      <c r="I39" s="10"/>
      <c r="J39" s="10"/>
      <c r="K39" s="10"/>
      <c r="L39" s="10"/>
      <c r="M39" s="12"/>
      <c r="N39" s="14"/>
      <c r="O39" s="16" t="str">
        <f t="shared" si="0"/>
        <v/>
      </c>
      <c r="P39" s="16" t="str">
        <f t="shared" si="1"/>
        <v/>
      </c>
      <c r="Q39" s="16" t="str">
        <f t="shared" si="2"/>
        <v/>
      </c>
      <c r="R39" s="17" t="str">
        <f t="shared" si="3"/>
        <v/>
      </c>
      <c r="S39" s="18" t="str">
        <f t="shared" si="4"/>
        <v/>
      </c>
      <c r="T39" s="22" t="str">
        <f t="shared" si="5"/>
        <v/>
      </c>
      <c r="U39" s="24"/>
    </row>
    <row r="40" spans="1:21" ht="27.15" customHeight="1">
      <c r="A40" s="5"/>
      <c r="B40" s="8"/>
      <c r="C40" s="2"/>
      <c r="D40" s="2"/>
      <c r="E40" s="2"/>
      <c r="F40" s="2"/>
      <c r="G40" s="2"/>
      <c r="H40" s="10"/>
      <c r="I40" s="10"/>
      <c r="J40" s="10"/>
      <c r="K40" s="10"/>
      <c r="L40" s="10"/>
      <c r="M40" s="12"/>
      <c r="N40" s="14"/>
      <c r="O40" s="16" t="str">
        <f t="shared" si="0"/>
        <v/>
      </c>
      <c r="P40" s="16" t="str">
        <f t="shared" si="1"/>
        <v/>
      </c>
      <c r="Q40" s="16" t="str">
        <f t="shared" si="2"/>
        <v/>
      </c>
      <c r="R40" s="17" t="str">
        <f t="shared" si="3"/>
        <v/>
      </c>
      <c r="S40" s="18" t="str">
        <f t="shared" si="4"/>
        <v/>
      </c>
      <c r="T40" s="22" t="str">
        <f t="shared" si="5"/>
        <v/>
      </c>
      <c r="U40" s="24"/>
    </row>
    <row r="41" spans="1:21" ht="27.15" customHeight="1">
      <c r="A41" s="5"/>
      <c r="B41" s="8"/>
      <c r="C41" s="2"/>
      <c r="D41" s="2"/>
      <c r="E41" s="2"/>
      <c r="F41" s="2"/>
      <c r="G41" s="2"/>
      <c r="H41" s="10"/>
      <c r="I41" s="10"/>
      <c r="J41" s="10"/>
      <c r="K41" s="10"/>
      <c r="L41" s="10"/>
      <c r="M41" s="12"/>
      <c r="N41" s="14"/>
      <c r="O41" s="16" t="str">
        <f t="shared" si="0"/>
        <v/>
      </c>
      <c r="P41" s="16" t="str">
        <f t="shared" si="1"/>
        <v/>
      </c>
      <c r="Q41" s="16" t="str">
        <f t="shared" si="2"/>
        <v/>
      </c>
      <c r="R41" s="17" t="str">
        <f t="shared" si="3"/>
        <v/>
      </c>
      <c r="S41" s="18" t="str">
        <f t="shared" si="4"/>
        <v/>
      </c>
      <c r="T41" s="22" t="str">
        <f t="shared" si="5"/>
        <v/>
      </c>
      <c r="U41" s="24"/>
    </row>
    <row r="42" spans="1:21" ht="27.15" customHeight="1">
      <c r="A42" s="5"/>
      <c r="B42" s="8"/>
      <c r="C42" s="2"/>
      <c r="D42" s="2"/>
      <c r="E42" s="2"/>
      <c r="F42" s="2"/>
      <c r="G42" s="2"/>
      <c r="H42" s="10"/>
      <c r="I42" s="10"/>
      <c r="J42" s="10"/>
      <c r="K42" s="10"/>
      <c r="L42" s="10"/>
      <c r="M42" s="12"/>
      <c r="N42" s="14"/>
      <c r="O42" s="16" t="str">
        <f t="shared" si="0"/>
        <v/>
      </c>
      <c r="P42" s="16" t="str">
        <f t="shared" si="1"/>
        <v/>
      </c>
      <c r="Q42" s="16" t="str">
        <f t="shared" si="2"/>
        <v/>
      </c>
      <c r="R42" s="17" t="str">
        <f t="shared" si="3"/>
        <v/>
      </c>
      <c r="S42" s="18" t="str">
        <f t="shared" si="4"/>
        <v/>
      </c>
      <c r="T42" s="22" t="str">
        <f t="shared" si="5"/>
        <v/>
      </c>
      <c r="U42" s="24"/>
    </row>
    <row r="43" spans="1:21" ht="27.15" customHeight="1">
      <c r="A43" s="5"/>
      <c r="B43" s="8"/>
      <c r="C43" s="2"/>
      <c r="D43" s="2"/>
      <c r="E43" s="2"/>
      <c r="F43" s="2"/>
      <c r="G43" s="2"/>
      <c r="H43" s="10"/>
      <c r="I43" s="10"/>
      <c r="J43" s="10"/>
      <c r="K43" s="10"/>
      <c r="L43" s="10"/>
      <c r="M43" s="12"/>
      <c r="N43" s="14"/>
      <c r="O43" s="16" t="str">
        <f t="shared" si="0"/>
        <v/>
      </c>
      <c r="P43" s="16" t="str">
        <f t="shared" si="1"/>
        <v/>
      </c>
      <c r="Q43" s="16" t="str">
        <f t="shared" si="2"/>
        <v/>
      </c>
      <c r="R43" s="17" t="str">
        <f t="shared" si="3"/>
        <v/>
      </c>
      <c r="S43" s="18" t="str">
        <f t="shared" si="4"/>
        <v/>
      </c>
      <c r="T43" s="22" t="str">
        <f t="shared" si="5"/>
        <v/>
      </c>
      <c r="U43" s="24"/>
    </row>
    <row r="44" spans="1:21" ht="27.15" customHeight="1">
      <c r="A44" s="5"/>
      <c r="B44" s="8"/>
      <c r="C44" s="2"/>
      <c r="D44" s="2"/>
      <c r="E44" s="2"/>
      <c r="F44" s="2"/>
      <c r="G44" s="2"/>
      <c r="H44" s="10"/>
      <c r="I44" s="10"/>
      <c r="J44" s="10"/>
      <c r="K44" s="10"/>
      <c r="L44" s="10"/>
      <c r="M44" s="12"/>
      <c r="N44" s="14"/>
      <c r="O44" s="16" t="str">
        <f t="shared" ref="O44:O75" si="6">IF(T44&lt;&gt;"OK","",I44/H44)</f>
        <v/>
      </c>
      <c r="P44" s="16" t="str">
        <f t="shared" ref="P44:P75" si="7">IF(T44&lt;&gt;"OK","",IF(G44="Sin cocción","",K44/J44))</f>
        <v/>
      </c>
      <c r="Q44" s="16" t="str">
        <f t="shared" ref="Q44:Q75" si="8">IF(T44&lt;&gt;"OK","",IF(G44="Sin cocción",I44/H44,K44/H44))</f>
        <v/>
      </c>
      <c r="R44" s="17" t="str">
        <f t="shared" ref="R44:R75" si="9">IF(OR(T44&lt;&gt;"OK",M44=""),"",M44/Q44)</f>
        <v/>
      </c>
      <c r="S44" s="18" t="str">
        <f t="shared" ref="S44:S75" si="10">IF(OR(T44&lt;&gt;"OK",N44=""),"",(Q44-N44)*100)</f>
        <v/>
      </c>
      <c r="T44" s="22" t="str">
        <f t="shared" ref="T44:T75" si="11">IF(COUNTA(A44:N44,U44)=0,"",IFERROR(IF(OR(A44="",ISBLANK(B44),C44="",D44="",E44="",G44="",ISBLANK(H44),ISBLANK(I44)),"FALTA INFORMACIÓN",IF(OR(NOT(ISNUMBER(B44)),B44&lt;DATE(2000,1,1),B44&gt;DATE(2100,12,31),NOT(ISNUMBER(H44)),H44&lt;=0,NOT(ISNUMBER(I44)),I44&lt;=0,I44&gt;H44,AND(NOT(ISBLANK(L44)),OR(NOT(ISNUMBER(L44)),L44&lt;0,L44&gt;H44-I44+0.000001)),AND(NOT(ISBLANK(M44)),OR(NOT(ISNUMBER(M44)),M44&lt;=0)),AND(NOT(ISBLANK(N44)),OR(NOT(ISNUMBER(N44)),N44&lt;0.000001,N44&gt;1)),COUNTIF($A$12:$A$111,A44)&gt;1,NOT(OR(G44="Sin cocción",G44="Horno",G44="Plancha",G44="Parrilla",G44="Fritura",G44="Hervido",G44="Vapor",G44="Otro")),AND(G44&lt;&gt;"Sin cocción",ISNUMBER(J44),J44&gt;H44*5),AND(G44&lt;&gt;"Sin cocción",ISNUMBER(K44),K44&gt;H44*5)),"REVISAR",IF(G44="Sin cocción",IF(OR(NOT(ISBLANK(J44)),NOT(ISBLANK(K44))),"REVISAR","OK"),IF(OR(ISBLANK(J44),ISBLANK(K44)),"FALTA INFORMACIÓN",IF(OR(NOT(ISNUMBER(J44)),J44&lt;=0,NOT(ISNUMBER(K44)),K44&lt;=0),"REVISAR","OK"))))),"REVISAR"))</f>
        <v/>
      </c>
      <c r="U44" s="24"/>
    </row>
    <row r="45" spans="1:21" ht="27.15" customHeight="1">
      <c r="A45" s="5"/>
      <c r="B45" s="8"/>
      <c r="C45" s="2"/>
      <c r="D45" s="2"/>
      <c r="E45" s="2"/>
      <c r="F45" s="2"/>
      <c r="G45" s="2"/>
      <c r="H45" s="10"/>
      <c r="I45" s="10"/>
      <c r="J45" s="10"/>
      <c r="K45" s="10"/>
      <c r="L45" s="10"/>
      <c r="M45" s="12"/>
      <c r="N45" s="14"/>
      <c r="O45" s="16" t="str">
        <f t="shared" si="6"/>
        <v/>
      </c>
      <c r="P45" s="16" t="str">
        <f t="shared" si="7"/>
        <v/>
      </c>
      <c r="Q45" s="16" t="str">
        <f t="shared" si="8"/>
        <v/>
      </c>
      <c r="R45" s="17" t="str">
        <f t="shared" si="9"/>
        <v/>
      </c>
      <c r="S45" s="18" t="str">
        <f t="shared" si="10"/>
        <v/>
      </c>
      <c r="T45" s="22" t="str">
        <f t="shared" si="11"/>
        <v/>
      </c>
      <c r="U45" s="24"/>
    </row>
    <row r="46" spans="1:21" ht="27.15" customHeight="1">
      <c r="A46" s="5"/>
      <c r="B46" s="8"/>
      <c r="C46" s="2"/>
      <c r="D46" s="2"/>
      <c r="E46" s="2"/>
      <c r="F46" s="2"/>
      <c r="G46" s="2"/>
      <c r="H46" s="10"/>
      <c r="I46" s="10"/>
      <c r="J46" s="10"/>
      <c r="K46" s="10"/>
      <c r="L46" s="10"/>
      <c r="M46" s="12"/>
      <c r="N46" s="14"/>
      <c r="O46" s="16" t="str">
        <f t="shared" si="6"/>
        <v/>
      </c>
      <c r="P46" s="16" t="str">
        <f t="shared" si="7"/>
        <v/>
      </c>
      <c r="Q46" s="16" t="str">
        <f t="shared" si="8"/>
        <v/>
      </c>
      <c r="R46" s="17" t="str">
        <f t="shared" si="9"/>
        <v/>
      </c>
      <c r="S46" s="18" t="str">
        <f t="shared" si="10"/>
        <v/>
      </c>
      <c r="T46" s="22" t="str">
        <f t="shared" si="11"/>
        <v/>
      </c>
      <c r="U46" s="24"/>
    </row>
    <row r="47" spans="1:21" ht="27.15" customHeight="1">
      <c r="A47" s="5"/>
      <c r="B47" s="8"/>
      <c r="C47" s="2"/>
      <c r="D47" s="2"/>
      <c r="E47" s="2"/>
      <c r="F47" s="2"/>
      <c r="G47" s="2"/>
      <c r="H47" s="10"/>
      <c r="I47" s="10"/>
      <c r="J47" s="10"/>
      <c r="K47" s="10"/>
      <c r="L47" s="10"/>
      <c r="M47" s="12"/>
      <c r="N47" s="14"/>
      <c r="O47" s="16" t="str">
        <f t="shared" si="6"/>
        <v/>
      </c>
      <c r="P47" s="16" t="str">
        <f t="shared" si="7"/>
        <v/>
      </c>
      <c r="Q47" s="16" t="str">
        <f t="shared" si="8"/>
        <v/>
      </c>
      <c r="R47" s="17" t="str">
        <f t="shared" si="9"/>
        <v/>
      </c>
      <c r="S47" s="18" t="str">
        <f t="shared" si="10"/>
        <v/>
      </c>
      <c r="T47" s="22" t="str">
        <f t="shared" si="11"/>
        <v/>
      </c>
      <c r="U47" s="24"/>
    </row>
    <row r="48" spans="1:21" ht="27.15" customHeight="1">
      <c r="A48" s="5"/>
      <c r="B48" s="8"/>
      <c r="C48" s="2"/>
      <c r="D48" s="2"/>
      <c r="E48" s="2"/>
      <c r="F48" s="2"/>
      <c r="G48" s="2"/>
      <c r="H48" s="10"/>
      <c r="I48" s="10"/>
      <c r="J48" s="10"/>
      <c r="K48" s="10"/>
      <c r="L48" s="10"/>
      <c r="M48" s="12"/>
      <c r="N48" s="14"/>
      <c r="O48" s="16" t="str">
        <f t="shared" si="6"/>
        <v/>
      </c>
      <c r="P48" s="16" t="str">
        <f t="shared" si="7"/>
        <v/>
      </c>
      <c r="Q48" s="16" t="str">
        <f t="shared" si="8"/>
        <v/>
      </c>
      <c r="R48" s="17" t="str">
        <f t="shared" si="9"/>
        <v/>
      </c>
      <c r="S48" s="18" t="str">
        <f t="shared" si="10"/>
        <v/>
      </c>
      <c r="T48" s="22" t="str">
        <f t="shared" si="11"/>
        <v/>
      </c>
      <c r="U48" s="24"/>
    </row>
    <row r="49" spans="1:21" ht="27.15" customHeight="1">
      <c r="A49" s="5"/>
      <c r="B49" s="8"/>
      <c r="C49" s="2"/>
      <c r="D49" s="2"/>
      <c r="E49" s="2"/>
      <c r="F49" s="2"/>
      <c r="G49" s="2"/>
      <c r="H49" s="10"/>
      <c r="I49" s="10"/>
      <c r="J49" s="10"/>
      <c r="K49" s="10"/>
      <c r="L49" s="10"/>
      <c r="M49" s="12"/>
      <c r="N49" s="14"/>
      <c r="O49" s="16" t="str">
        <f t="shared" si="6"/>
        <v/>
      </c>
      <c r="P49" s="16" t="str">
        <f t="shared" si="7"/>
        <v/>
      </c>
      <c r="Q49" s="16" t="str">
        <f t="shared" si="8"/>
        <v/>
      </c>
      <c r="R49" s="17" t="str">
        <f t="shared" si="9"/>
        <v/>
      </c>
      <c r="S49" s="18" t="str">
        <f t="shared" si="10"/>
        <v/>
      </c>
      <c r="T49" s="22" t="str">
        <f t="shared" si="11"/>
        <v/>
      </c>
      <c r="U49" s="24"/>
    </row>
    <row r="50" spans="1:21" ht="27.15" customHeight="1">
      <c r="A50" s="5"/>
      <c r="B50" s="8"/>
      <c r="C50" s="2"/>
      <c r="D50" s="2"/>
      <c r="E50" s="2"/>
      <c r="F50" s="2"/>
      <c r="G50" s="2"/>
      <c r="H50" s="10"/>
      <c r="I50" s="10"/>
      <c r="J50" s="10"/>
      <c r="K50" s="10"/>
      <c r="L50" s="10"/>
      <c r="M50" s="12"/>
      <c r="N50" s="14"/>
      <c r="O50" s="16" t="str">
        <f t="shared" si="6"/>
        <v/>
      </c>
      <c r="P50" s="16" t="str">
        <f t="shared" si="7"/>
        <v/>
      </c>
      <c r="Q50" s="16" t="str">
        <f t="shared" si="8"/>
        <v/>
      </c>
      <c r="R50" s="17" t="str">
        <f t="shared" si="9"/>
        <v/>
      </c>
      <c r="S50" s="18" t="str">
        <f t="shared" si="10"/>
        <v/>
      </c>
      <c r="T50" s="22" t="str">
        <f t="shared" si="11"/>
        <v/>
      </c>
      <c r="U50" s="24"/>
    </row>
    <row r="51" spans="1:21" ht="27.15" customHeight="1">
      <c r="A51" s="5"/>
      <c r="B51" s="8"/>
      <c r="C51" s="2"/>
      <c r="D51" s="2"/>
      <c r="E51" s="2"/>
      <c r="F51" s="2"/>
      <c r="G51" s="2"/>
      <c r="H51" s="10"/>
      <c r="I51" s="10"/>
      <c r="J51" s="10"/>
      <c r="K51" s="10"/>
      <c r="L51" s="10"/>
      <c r="M51" s="12"/>
      <c r="N51" s="14"/>
      <c r="O51" s="16" t="str">
        <f t="shared" si="6"/>
        <v/>
      </c>
      <c r="P51" s="16" t="str">
        <f t="shared" si="7"/>
        <v/>
      </c>
      <c r="Q51" s="16" t="str">
        <f t="shared" si="8"/>
        <v/>
      </c>
      <c r="R51" s="17" t="str">
        <f t="shared" si="9"/>
        <v/>
      </c>
      <c r="S51" s="18" t="str">
        <f t="shared" si="10"/>
        <v/>
      </c>
      <c r="T51" s="22" t="str">
        <f t="shared" si="11"/>
        <v/>
      </c>
      <c r="U51" s="24"/>
    </row>
    <row r="52" spans="1:21" ht="27.15" customHeight="1">
      <c r="A52" s="5"/>
      <c r="B52" s="8"/>
      <c r="C52" s="2"/>
      <c r="D52" s="2"/>
      <c r="E52" s="2"/>
      <c r="F52" s="2"/>
      <c r="G52" s="2"/>
      <c r="H52" s="10"/>
      <c r="I52" s="10"/>
      <c r="J52" s="10"/>
      <c r="K52" s="10"/>
      <c r="L52" s="10"/>
      <c r="M52" s="12"/>
      <c r="N52" s="14"/>
      <c r="O52" s="16" t="str">
        <f t="shared" si="6"/>
        <v/>
      </c>
      <c r="P52" s="16" t="str">
        <f t="shared" si="7"/>
        <v/>
      </c>
      <c r="Q52" s="16" t="str">
        <f t="shared" si="8"/>
        <v/>
      </c>
      <c r="R52" s="17" t="str">
        <f t="shared" si="9"/>
        <v/>
      </c>
      <c r="S52" s="18" t="str">
        <f t="shared" si="10"/>
        <v/>
      </c>
      <c r="T52" s="22" t="str">
        <f t="shared" si="11"/>
        <v/>
      </c>
      <c r="U52" s="24"/>
    </row>
    <row r="53" spans="1:21" ht="27.15" customHeight="1">
      <c r="A53" s="5"/>
      <c r="B53" s="8"/>
      <c r="C53" s="2"/>
      <c r="D53" s="2"/>
      <c r="E53" s="2"/>
      <c r="F53" s="2"/>
      <c r="G53" s="2"/>
      <c r="H53" s="10"/>
      <c r="I53" s="10"/>
      <c r="J53" s="10"/>
      <c r="K53" s="10"/>
      <c r="L53" s="10"/>
      <c r="M53" s="12"/>
      <c r="N53" s="14"/>
      <c r="O53" s="16" t="str">
        <f t="shared" si="6"/>
        <v/>
      </c>
      <c r="P53" s="16" t="str">
        <f t="shared" si="7"/>
        <v/>
      </c>
      <c r="Q53" s="16" t="str">
        <f t="shared" si="8"/>
        <v/>
      </c>
      <c r="R53" s="17" t="str">
        <f t="shared" si="9"/>
        <v/>
      </c>
      <c r="S53" s="18" t="str">
        <f t="shared" si="10"/>
        <v/>
      </c>
      <c r="T53" s="22" t="str">
        <f t="shared" si="11"/>
        <v/>
      </c>
      <c r="U53" s="24"/>
    </row>
    <row r="54" spans="1:21" ht="27.15" customHeight="1">
      <c r="A54" s="5"/>
      <c r="B54" s="8"/>
      <c r="C54" s="2"/>
      <c r="D54" s="2"/>
      <c r="E54" s="2"/>
      <c r="F54" s="2"/>
      <c r="G54" s="2"/>
      <c r="H54" s="10"/>
      <c r="I54" s="10"/>
      <c r="J54" s="10"/>
      <c r="K54" s="10"/>
      <c r="L54" s="10"/>
      <c r="M54" s="12"/>
      <c r="N54" s="14"/>
      <c r="O54" s="16" t="str">
        <f t="shared" si="6"/>
        <v/>
      </c>
      <c r="P54" s="16" t="str">
        <f t="shared" si="7"/>
        <v/>
      </c>
      <c r="Q54" s="16" t="str">
        <f t="shared" si="8"/>
        <v/>
      </c>
      <c r="R54" s="17" t="str">
        <f t="shared" si="9"/>
        <v/>
      </c>
      <c r="S54" s="18" t="str">
        <f t="shared" si="10"/>
        <v/>
      </c>
      <c r="T54" s="22" t="str">
        <f t="shared" si="11"/>
        <v/>
      </c>
      <c r="U54" s="24"/>
    </row>
    <row r="55" spans="1:21" ht="27.15" customHeight="1">
      <c r="A55" s="5"/>
      <c r="B55" s="8"/>
      <c r="C55" s="2"/>
      <c r="D55" s="2"/>
      <c r="E55" s="2"/>
      <c r="F55" s="2"/>
      <c r="G55" s="2"/>
      <c r="H55" s="10"/>
      <c r="I55" s="10"/>
      <c r="J55" s="10"/>
      <c r="K55" s="10"/>
      <c r="L55" s="10"/>
      <c r="M55" s="12"/>
      <c r="N55" s="14"/>
      <c r="O55" s="16" t="str">
        <f t="shared" si="6"/>
        <v/>
      </c>
      <c r="P55" s="16" t="str">
        <f t="shared" si="7"/>
        <v/>
      </c>
      <c r="Q55" s="16" t="str">
        <f t="shared" si="8"/>
        <v/>
      </c>
      <c r="R55" s="17" t="str">
        <f t="shared" si="9"/>
        <v/>
      </c>
      <c r="S55" s="18" t="str">
        <f t="shared" si="10"/>
        <v/>
      </c>
      <c r="T55" s="22" t="str">
        <f t="shared" si="11"/>
        <v/>
      </c>
      <c r="U55" s="24"/>
    </row>
    <row r="56" spans="1:21" ht="27.15" customHeight="1">
      <c r="A56" s="5"/>
      <c r="B56" s="8"/>
      <c r="C56" s="2"/>
      <c r="D56" s="2"/>
      <c r="E56" s="2"/>
      <c r="F56" s="2"/>
      <c r="G56" s="2"/>
      <c r="H56" s="10"/>
      <c r="I56" s="10"/>
      <c r="J56" s="10"/>
      <c r="K56" s="10"/>
      <c r="L56" s="10"/>
      <c r="M56" s="12"/>
      <c r="N56" s="14"/>
      <c r="O56" s="16" t="str">
        <f t="shared" si="6"/>
        <v/>
      </c>
      <c r="P56" s="16" t="str">
        <f t="shared" si="7"/>
        <v/>
      </c>
      <c r="Q56" s="16" t="str">
        <f t="shared" si="8"/>
        <v/>
      </c>
      <c r="R56" s="17" t="str">
        <f t="shared" si="9"/>
        <v/>
      </c>
      <c r="S56" s="18" t="str">
        <f t="shared" si="10"/>
        <v/>
      </c>
      <c r="T56" s="22" t="str">
        <f t="shared" si="11"/>
        <v/>
      </c>
      <c r="U56" s="24"/>
    </row>
    <row r="57" spans="1:21" ht="27.15" customHeight="1">
      <c r="A57" s="5"/>
      <c r="B57" s="8"/>
      <c r="C57" s="2"/>
      <c r="D57" s="2"/>
      <c r="E57" s="2"/>
      <c r="F57" s="2"/>
      <c r="G57" s="2"/>
      <c r="H57" s="10"/>
      <c r="I57" s="10"/>
      <c r="J57" s="10"/>
      <c r="K57" s="10"/>
      <c r="L57" s="10"/>
      <c r="M57" s="12"/>
      <c r="N57" s="14"/>
      <c r="O57" s="16" t="str">
        <f t="shared" si="6"/>
        <v/>
      </c>
      <c r="P57" s="16" t="str">
        <f t="shared" si="7"/>
        <v/>
      </c>
      <c r="Q57" s="16" t="str">
        <f t="shared" si="8"/>
        <v/>
      </c>
      <c r="R57" s="17" t="str">
        <f t="shared" si="9"/>
        <v/>
      </c>
      <c r="S57" s="18" t="str">
        <f t="shared" si="10"/>
        <v/>
      </c>
      <c r="T57" s="22" t="str">
        <f t="shared" si="11"/>
        <v/>
      </c>
      <c r="U57" s="24"/>
    </row>
    <row r="58" spans="1:21" ht="27.15" customHeight="1">
      <c r="A58" s="5"/>
      <c r="B58" s="8"/>
      <c r="C58" s="2"/>
      <c r="D58" s="2"/>
      <c r="E58" s="2"/>
      <c r="F58" s="2"/>
      <c r="G58" s="2"/>
      <c r="H58" s="10"/>
      <c r="I58" s="10"/>
      <c r="J58" s="10"/>
      <c r="K58" s="10"/>
      <c r="L58" s="10"/>
      <c r="M58" s="12"/>
      <c r="N58" s="14"/>
      <c r="O58" s="16" t="str">
        <f t="shared" si="6"/>
        <v/>
      </c>
      <c r="P58" s="16" t="str">
        <f t="shared" si="7"/>
        <v/>
      </c>
      <c r="Q58" s="16" t="str">
        <f t="shared" si="8"/>
        <v/>
      </c>
      <c r="R58" s="17" t="str">
        <f t="shared" si="9"/>
        <v/>
      </c>
      <c r="S58" s="18" t="str">
        <f t="shared" si="10"/>
        <v/>
      </c>
      <c r="T58" s="22" t="str">
        <f t="shared" si="11"/>
        <v/>
      </c>
      <c r="U58" s="24"/>
    </row>
    <row r="59" spans="1:21" ht="27.15" customHeight="1">
      <c r="A59" s="5"/>
      <c r="B59" s="8"/>
      <c r="C59" s="2"/>
      <c r="D59" s="2"/>
      <c r="E59" s="2"/>
      <c r="F59" s="2"/>
      <c r="G59" s="2"/>
      <c r="H59" s="10"/>
      <c r="I59" s="10"/>
      <c r="J59" s="10"/>
      <c r="K59" s="10"/>
      <c r="L59" s="10"/>
      <c r="M59" s="12"/>
      <c r="N59" s="14"/>
      <c r="O59" s="16" t="str">
        <f t="shared" si="6"/>
        <v/>
      </c>
      <c r="P59" s="16" t="str">
        <f t="shared" si="7"/>
        <v/>
      </c>
      <c r="Q59" s="16" t="str">
        <f t="shared" si="8"/>
        <v/>
      </c>
      <c r="R59" s="17" t="str">
        <f t="shared" si="9"/>
        <v/>
      </c>
      <c r="S59" s="18" t="str">
        <f t="shared" si="10"/>
        <v/>
      </c>
      <c r="T59" s="22" t="str">
        <f t="shared" si="11"/>
        <v/>
      </c>
      <c r="U59" s="24"/>
    </row>
    <row r="60" spans="1:21" ht="27.15" customHeight="1">
      <c r="A60" s="5"/>
      <c r="B60" s="8"/>
      <c r="C60" s="2"/>
      <c r="D60" s="2"/>
      <c r="E60" s="2"/>
      <c r="F60" s="2"/>
      <c r="G60" s="2"/>
      <c r="H60" s="10"/>
      <c r="I60" s="10"/>
      <c r="J60" s="10"/>
      <c r="K60" s="10"/>
      <c r="L60" s="10"/>
      <c r="M60" s="12"/>
      <c r="N60" s="14"/>
      <c r="O60" s="16" t="str">
        <f t="shared" si="6"/>
        <v/>
      </c>
      <c r="P60" s="16" t="str">
        <f t="shared" si="7"/>
        <v/>
      </c>
      <c r="Q60" s="16" t="str">
        <f t="shared" si="8"/>
        <v/>
      </c>
      <c r="R60" s="17" t="str">
        <f t="shared" si="9"/>
        <v/>
      </c>
      <c r="S60" s="18" t="str">
        <f t="shared" si="10"/>
        <v/>
      </c>
      <c r="T60" s="22" t="str">
        <f t="shared" si="11"/>
        <v/>
      </c>
      <c r="U60" s="24"/>
    </row>
    <row r="61" spans="1:21" ht="27.15" customHeight="1">
      <c r="A61" s="5"/>
      <c r="B61" s="8"/>
      <c r="C61" s="2"/>
      <c r="D61" s="2"/>
      <c r="E61" s="2"/>
      <c r="F61" s="2"/>
      <c r="G61" s="2"/>
      <c r="H61" s="10"/>
      <c r="I61" s="10"/>
      <c r="J61" s="10"/>
      <c r="K61" s="10"/>
      <c r="L61" s="10"/>
      <c r="M61" s="12"/>
      <c r="N61" s="14"/>
      <c r="O61" s="16" t="str">
        <f t="shared" si="6"/>
        <v/>
      </c>
      <c r="P61" s="16" t="str">
        <f t="shared" si="7"/>
        <v/>
      </c>
      <c r="Q61" s="16" t="str">
        <f t="shared" si="8"/>
        <v/>
      </c>
      <c r="R61" s="17" t="str">
        <f t="shared" si="9"/>
        <v/>
      </c>
      <c r="S61" s="18" t="str">
        <f t="shared" si="10"/>
        <v/>
      </c>
      <c r="T61" s="22" t="str">
        <f t="shared" si="11"/>
        <v/>
      </c>
      <c r="U61" s="24"/>
    </row>
    <row r="62" spans="1:21" ht="27.15" customHeight="1">
      <c r="A62" s="5"/>
      <c r="B62" s="8"/>
      <c r="C62" s="2"/>
      <c r="D62" s="2"/>
      <c r="E62" s="2"/>
      <c r="F62" s="2"/>
      <c r="G62" s="2"/>
      <c r="H62" s="10"/>
      <c r="I62" s="10"/>
      <c r="J62" s="10"/>
      <c r="K62" s="10"/>
      <c r="L62" s="10"/>
      <c r="M62" s="12"/>
      <c r="N62" s="14"/>
      <c r="O62" s="16" t="str">
        <f t="shared" si="6"/>
        <v/>
      </c>
      <c r="P62" s="16" t="str">
        <f t="shared" si="7"/>
        <v/>
      </c>
      <c r="Q62" s="16" t="str">
        <f t="shared" si="8"/>
        <v/>
      </c>
      <c r="R62" s="17" t="str">
        <f t="shared" si="9"/>
        <v/>
      </c>
      <c r="S62" s="18" t="str">
        <f t="shared" si="10"/>
        <v/>
      </c>
      <c r="T62" s="22" t="str">
        <f t="shared" si="11"/>
        <v/>
      </c>
      <c r="U62" s="24"/>
    </row>
    <row r="63" spans="1:21" ht="27.15" customHeight="1">
      <c r="A63" s="5"/>
      <c r="B63" s="8"/>
      <c r="C63" s="2"/>
      <c r="D63" s="2"/>
      <c r="E63" s="2"/>
      <c r="F63" s="2"/>
      <c r="G63" s="2"/>
      <c r="H63" s="10"/>
      <c r="I63" s="10"/>
      <c r="J63" s="10"/>
      <c r="K63" s="10"/>
      <c r="L63" s="10"/>
      <c r="M63" s="12"/>
      <c r="N63" s="14"/>
      <c r="O63" s="16" t="str">
        <f t="shared" si="6"/>
        <v/>
      </c>
      <c r="P63" s="16" t="str">
        <f t="shared" si="7"/>
        <v/>
      </c>
      <c r="Q63" s="16" t="str">
        <f t="shared" si="8"/>
        <v/>
      </c>
      <c r="R63" s="17" t="str">
        <f t="shared" si="9"/>
        <v/>
      </c>
      <c r="S63" s="18" t="str">
        <f t="shared" si="10"/>
        <v/>
      </c>
      <c r="T63" s="22" t="str">
        <f t="shared" si="11"/>
        <v/>
      </c>
      <c r="U63" s="24"/>
    </row>
    <row r="64" spans="1:21" ht="27.15" customHeight="1">
      <c r="A64" s="5"/>
      <c r="B64" s="8"/>
      <c r="C64" s="2"/>
      <c r="D64" s="2"/>
      <c r="E64" s="2"/>
      <c r="F64" s="2"/>
      <c r="G64" s="2"/>
      <c r="H64" s="10"/>
      <c r="I64" s="10"/>
      <c r="J64" s="10"/>
      <c r="K64" s="10"/>
      <c r="L64" s="10"/>
      <c r="M64" s="12"/>
      <c r="N64" s="14"/>
      <c r="O64" s="16" t="str">
        <f t="shared" si="6"/>
        <v/>
      </c>
      <c r="P64" s="16" t="str">
        <f t="shared" si="7"/>
        <v/>
      </c>
      <c r="Q64" s="16" t="str">
        <f t="shared" si="8"/>
        <v/>
      </c>
      <c r="R64" s="17" t="str">
        <f t="shared" si="9"/>
        <v/>
      </c>
      <c r="S64" s="18" t="str">
        <f t="shared" si="10"/>
        <v/>
      </c>
      <c r="T64" s="22" t="str">
        <f t="shared" si="11"/>
        <v/>
      </c>
      <c r="U64" s="24"/>
    </row>
    <row r="65" spans="1:21" ht="27.15" customHeight="1">
      <c r="A65" s="5"/>
      <c r="B65" s="8"/>
      <c r="C65" s="2"/>
      <c r="D65" s="2"/>
      <c r="E65" s="2"/>
      <c r="F65" s="2"/>
      <c r="G65" s="2"/>
      <c r="H65" s="10"/>
      <c r="I65" s="10"/>
      <c r="J65" s="10"/>
      <c r="K65" s="10"/>
      <c r="L65" s="10"/>
      <c r="M65" s="12"/>
      <c r="N65" s="14"/>
      <c r="O65" s="16" t="str">
        <f t="shared" si="6"/>
        <v/>
      </c>
      <c r="P65" s="16" t="str">
        <f t="shared" si="7"/>
        <v/>
      </c>
      <c r="Q65" s="16" t="str">
        <f t="shared" si="8"/>
        <v/>
      </c>
      <c r="R65" s="17" t="str">
        <f t="shared" si="9"/>
        <v/>
      </c>
      <c r="S65" s="18" t="str">
        <f t="shared" si="10"/>
        <v/>
      </c>
      <c r="T65" s="22" t="str">
        <f t="shared" si="11"/>
        <v/>
      </c>
      <c r="U65" s="24"/>
    </row>
    <row r="66" spans="1:21" ht="27.15" customHeight="1">
      <c r="A66" s="5"/>
      <c r="B66" s="8"/>
      <c r="C66" s="2"/>
      <c r="D66" s="2"/>
      <c r="E66" s="2"/>
      <c r="F66" s="2"/>
      <c r="G66" s="2"/>
      <c r="H66" s="10"/>
      <c r="I66" s="10"/>
      <c r="J66" s="10"/>
      <c r="K66" s="10"/>
      <c r="L66" s="10"/>
      <c r="M66" s="12"/>
      <c r="N66" s="14"/>
      <c r="O66" s="16" t="str">
        <f t="shared" si="6"/>
        <v/>
      </c>
      <c r="P66" s="16" t="str">
        <f t="shared" si="7"/>
        <v/>
      </c>
      <c r="Q66" s="16" t="str">
        <f t="shared" si="8"/>
        <v/>
      </c>
      <c r="R66" s="17" t="str">
        <f t="shared" si="9"/>
        <v/>
      </c>
      <c r="S66" s="18" t="str">
        <f t="shared" si="10"/>
        <v/>
      </c>
      <c r="T66" s="22" t="str">
        <f t="shared" si="11"/>
        <v/>
      </c>
      <c r="U66" s="24"/>
    </row>
    <row r="67" spans="1:21" ht="27.15" customHeight="1">
      <c r="A67" s="5"/>
      <c r="B67" s="8"/>
      <c r="C67" s="2"/>
      <c r="D67" s="2"/>
      <c r="E67" s="2"/>
      <c r="F67" s="2"/>
      <c r="G67" s="2"/>
      <c r="H67" s="10"/>
      <c r="I67" s="10"/>
      <c r="J67" s="10"/>
      <c r="K67" s="10"/>
      <c r="L67" s="10"/>
      <c r="M67" s="12"/>
      <c r="N67" s="14"/>
      <c r="O67" s="16" t="str">
        <f t="shared" si="6"/>
        <v/>
      </c>
      <c r="P67" s="16" t="str">
        <f t="shared" si="7"/>
        <v/>
      </c>
      <c r="Q67" s="16" t="str">
        <f t="shared" si="8"/>
        <v/>
      </c>
      <c r="R67" s="17" t="str">
        <f t="shared" si="9"/>
        <v/>
      </c>
      <c r="S67" s="18" t="str">
        <f t="shared" si="10"/>
        <v/>
      </c>
      <c r="T67" s="22" t="str">
        <f t="shared" si="11"/>
        <v/>
      </c>
      <c r="U67" s="24"/>
    </row>
    <row r="68" spans="1:21" ht="27.15" customHeight="1">
      <c r="A68" s="5"/>
      <c r="B68" s="8"/>
      <c r="C68" s="2"/>
      <c r="D68" s="2"/>
      <c r="E68" s="2"/>
      <c r="F68" s="2"/>
      <c r="G68" s="2"/>
      <c r="H68" s="10"/>
      <c r="I68" s="10"/>
      <c r="J68" s="10"/>
      <c r="K68" s="10"/>
      <c r="L68" s="10"/>
      <c r="M68" s="12"/>
      <c r="N68" s="14"/>
      <c r="O68" s="16" t="str">
        <f t="shared" si="6"/>
        <v/>
      </c>
      <c r="P68" s="16" t="str">
        <f t="shared" si="7"/>
        <v/>
      </c>
      <c r="Q68" s="16" t="str">
        <f t="shared" si="8"/>
        <v/>
      </c>
      <c r="R68" s="17" t="str">
        <f t="shared" si="9"/>
        <v/>
      </c>
      <c r="S68" s="18" t="str">
        <f t="shared" si="10"/>
        <v/>
      </c>
      <c r="T68" s="22" t="str">
        <f t="shared" si="11"/>
        <v/>
      </c>
      <c r="U68" s="24"/>
    </row>
    <row r="69" spans="1:21" ht="27.15" customHeight="1">
      <c r="A69" s="5"/>
      <c r="B69" s="8"/>
      <c r="C69" s="2"/>
      <c r="D69" s="2"/>
      <c r="E69" s="2"/>
      <c r="F69" s="2"/>
      <c r="G69" s="2"/>
      <c r="H69" s="10"/>
      <c r="I69" s="10"/>
      <c r="J69" s="10"/>
      <c r="K69" s="10"/>
      <c r="L69" s="10"/>
      <c r="M69" s="12"/>
      <c r="N69" s="14"/>
      <c r="O69" s="16" t="str">
        <f t="shared" si="6"/>
        <v/>
      </c>
      <c r="P69" s="16" t="str">
        <f t="shared" si="7"/>
        <v/>
      </c>
      <c r="Q69" s="16" t="str">
        <f t="shared" si="8"/>
        <v/>
      </c>
      <c r="R69" s="17" t="str">
        <f t="shared" si="9"/>
        <v/>
      </c>
      <c r="S69" s="18" t="str">
        <f t="shared" si="10"/>
        <v/>
      </c>
      <c r="T69" s="22" t="str">
        <f t="shared" si="11"/>
        <v/>
      </c>
      <c r="U69" s="24"/>
    </row>
    <row r="70" spans="1:21" ht="27.15" customHeight="1">
      <c r="A70" s="5"/>
      <c r="B70" s="8"/>
      <c r="C70" s="2"/>
      <c r="D70" s="2"/>
      <c r="E70" s="2"/>
      <c r="F70" s="2"/>
      <c r="G70" s="2"/>
      <c r="H70" s="10"/>
      <c r="I70" s="10"/>
      <c r="J70" s="10"/>
      <c r="K70" s="10"/>
      <c r="L70" s="10"/>
      <c r="M70" s="12"/>
      <c r="N70" s="14"/>
      <c r="O70" s="16" t="str">
        <f t="shared" si="6"/>
        <v/>
      </c>
      <c r="P70" s="16" t="str">
        <f t="shared" si="7"/>
        <v/>
      </c>
      <c r="Q70" s="16" t="str">
        <f t="shared" si="8"/>
        <v/>
      </c>
      <c r="R70" s="17" t="str">
        <f t="shared" si="9"/>
        <v/>
      </c>
      <c r="S70" s="18" t="str">
        <f t="shared" si="10"/>
        <v/>
      </c>
      <c r="T70" s="22" t="str">
        <f t="shared" si="11"/>
        <v/>
      </c>
      <c r="U70" s="24"/>
    </row>
    <row r="71" spans="1:21" ht="27.15" customHeight="1">
      <c r="A71" s="5"/>
      <c r="B71" s="8"/>
      <c r="C71" s="2"/>
      <c r="D71" s="2"/>
      <c r="E71" s="2"/>
      <c r="F71" s="2"/>
      <c r="G71" s="2"/>
      <c r="H71" s="10"/>
      <c r="I71" s="10"/>
      <c r="J71" s="10"/>
      <c r="K71" s="10"/>
      <c r="L71" s="10"/>
      <c r="M71" s="12"/>
      <c r="N71" s="14"/>
      <c r="O71" s="16" t="str">
        <f t="shared" si="6"/>
        <v/>
      </c>
      <c r="P71" s="16" t="str">
        <f t="shared" si="7"/>
        <v/>
      </c>
      <c r="Q71" s="16" t="str">
        <f t="shared" si="8"/>
        <v/>
      </c>
      <c r="R71" s="17" t="str">
        <f t="shared" si="9"/>
        <v/>
      </c>
      <c r="S71" s="18" t="str">
        <f t="shared" si="10"/>
        <v/>
      </c>
      <c r="T71" s="22" t="str">
        <f t="shared" si="11"/>
        <v/>
      </c>
      <c r="U71" s="24"/>
    </row>
    <row r="72" spans="1:21" ht="27.15" customHeight="1">
      <c r="A72" s="5"/>
      <c r="B72" s="8"/>
      <c r="C72" s="2"/>
      <c r="D72" s="2"/>
      <c r="E72" s="2"/>
      <c r="F72" s="2"/>
      <c r="G72" s="2"/>
      <c r="H72" s="10"/>
      <c r="I72" s="10"/>
      <c r="J72" s="10"/>
      <c r="K72" s="10"/>
      <c r="L72" s="10"/>
      <c r="M72" s="12"/>
      <c r="N72" s="14"/>
      <c r="O72" s="16" t="str">
        <f t="shared" si="6"/>
        <v/>
      </c>
      <c r="P72" s="16" t="str">
        <f t="shared" si="7"/>
        <v/>
      </c>
      <c r="Q72" s="16" t="str">
        <f t="shared" si="8"/>
        <v/>
      </c>
      <c r="R72" s="17" t="str">
        <f t="shared" si="9"/>
        <v/>
      </c>
      <c r="S72" s="18" t="str">
        <f t="shared" si="10"/>
        <v/>
      </c>
      <c r="T72" s="22" t="str">
        <f t="shared" si="11"/>
        <v/>
      </c>
      <c r="U72" s="24"/>
    </row>
    <row r="73" spans="1:21" ht="27.15" customHeight="1">
      <c r="A73" s="5"/>
      <c r="B73" s="8"/>
      <c r="C73" s="2"/>
      <c r="D73" s="2"/>
      <c r="E73" s="2"/>
      <c r="F73" s="2"/>
      <c r="G73" s="2"/>
      <c r="H73" s="10"/>
      <c r="I73" s="10"/>
      <c r="J73" s="10"/>
      <c r="K73" s="10"/>
      <c r="L73" s="10"/>
      <c r="M73" s="12"/>
      <c r="N73" s="14"/>
      <c r="O73" s="16" t="str">
        <f t="shared" si="6"/>
        <v/>
      </c>
      <c r="P73" s="16" t="str">
        <f t="shared" si="7"/>
        <v/>
      </c>
      <c r="Q73" s="16" t="str">
        <f t="shared" si="8"/>
        <v/>
      </c>
      <c r="R73" s="17" t="str">
        <f t="shared" si="9"/>
        <v/>
      </c>
      <c r="S73" s="18" t="str">
        <f t="shared" si="10"/>
        <v/>
      </c>
      <c r="T73" s="22" t="str">
        <f t="shared" si="11"/>
        <v/>
      </c>
      <c r="U73" s="24"/>
    </row>
    <row r="74" spans="1:21" ht="27.15" customHeight="1">
      <c r="A74" s="5"/>
      <c r="B74" s="8"/>
      <c r="C74" s="2"/>
      <c r="D74" s="2"/>
      <c r="E74" s="2"/>
      <c r="F74" s="2"/>
      <c r="G74" s="2"/>
      <c r="H74" s="10"/>
      <c r="I74" s="10"/>
      <c r="J74" s="10"/>
      <c r="K74" s="10"/>
      <c r="L74" s="10"/>
      <c r="M74" s="12"/>
      <c r="N74" s="14"/>
      <c r="O74" s="16" t="str">
        <f t="shared" si="6"/>
        <v/>
      </c>
      <c r="P74" s="16" t="str">
        <f t="shared" si="7"/>
        <v/>
      </c>
      <c r="Q74" s="16" t="str">
        <f t="shared" si="8"/>
        <v/>
      </c>
      <c r="R74" s="17" t="str">
        <f t="shared" si="9"/>
        <v/>
      </c>
      <c r="S74" s="18" t="str">
        <f t="shared" si="10"/>
        <v/>
      </c>
      <c r="T74" s="22" t="str">
        <f t="shared" si="11"/>
        <v/>
      </c>
      <c r="U74" s="24"/>
    </row>
    <row r="75" spans="1:21" ht="27.15" customHeight="1">
      <c r="A75" s="5"/>
      <c r="B75" s="8"/>
      <c r="C75" s="2"/>
      <c r="D75" s="2"/>
      <c r="E75" s="2"/>
      <c r="F75" s="2"/>
      <c r="G75" s="2"/>
      <c r="H75" s="10"/>
      <c r="I75" s="10"/>
      <c r="J75" s="10"/>
      <c r="K75" s="10"/>
      <c r="L75" s="10"/>
      <c r="M75" s="12"/>
      <c r="N75" s="14"/>
      <c r="O75" s="16" t="str">
        <f t="shared" si="6"/>
        <v/>
      </c>
      <c r="P75" s="16" t="str">
        <f t="shared" si="7"/>
        <v/>
      </c>
      <c r="Q75" s="16" t="str">
        <f t="shared" si="8"/>
        <v/>
      </c>
      <c r="R75" s="17" t="str">
        <f t="shared" si="9"/>
        <v/>
      </c>
      <c r="S75" s="18" t="str">
        <f t="shared" si="10"/>
        <v/>
      </c>
      <c r="T75" s="22" t="str">
        <f t="shared" si="11"/>
        <v/>
      </c>
      <c r="U75" s="24"/>
    </row>
    <row r="76" spans="1:21" ht="27.15" customHeight="1">
      <c r="A76" s="5"/>
      <c r="B76" s="8"/>
      <c r="C76" s="2"/>
      <c r="D76" s="2"/>
      <c r="E76" s="2"/>
      <c r="F76" s="2"/>
      <c r="G76" s="2"/>
      <c r="H76" s="10"/>
      <c r="I76" s="10"/>
      <c r="J76" s="10"/>
      <c r="K76" s="10"/>
      <c r="L76" s="10"/>
      <c r="M76" s="12"/>
      <c r="N76" s="14"/>
      <c r="O76" s="16" t="str">
        <f t="shared" ref="O76:O111" si="12">IF(T76&lt;&gt;"OK","",I76/H76)</f>
        <v/>
      </c>
      <c r="P76" s="16" t="str">
        <f t="shared" ref="P76:P111" si="13">IF(T76&lt;&gt;"OK","",IF(G76="Sin cocción","",K76/J76))</f>
        <v/>
      </c>
      <c r="Q76" s="16" t="str">
        <f t="shared" ref="Q76:Q111" si="14">IF(T76&lt;&gt;"OK","",IF(G76="Sin cocción",I76/H76,K76/H76))</f>
        <v/>
      </c>
      <c r="R76" s="17" t="str">
        <f t="shared" ref="R76:R107" si="15">IF(OR(T76&lt;&gt;"OK",M76=""),"",M76/Q76)</f>
        <v/>
      </c>
      <c r="S76" s="18" t="str">
        <f t="shared" ref="S76:S107" si="16">IF(OR(T76&lt;&gt;"OK",N76=""),"",(Q76-N76)*100)</f>
        <v/>
      </c>
      <c r="T76" s="22" t="str">
        <f t="shared" ref="T76:T107" si="17">IF(COUNTA(A76:N76,U76)=0,"",IFERROR(IF(OR(A76="",ISBLANK(B76),C76="",D76="",E76="",G76="",ISBLANK(H76),ISBLANK(I76)),"FALTA INFORMACIÓN",IF(OR(NOT(ISNUMBER(B76)),B76&lt;DATE(2000,1,1),B76&gt;DATE(2100,12,31),NOT(ISNUMBER(H76)),H76&lt;=0,NOT(ISNUMBER(I76)),I76&lt;=0,I76&gt;H76,AND(NOT(ISBLANK(L76)),OR(NOT(ISNUMBER(L76)),L76&lt;0,L76&gt;H76-I76+0.000001)),AND(NOT(ISBLANK(M76)),OR(NOT(ISNUMBER(M76)),M76&lt;=0)),AND(NOT(ISBLANK(N76)),OR(NOT(ISNUMBER(N76)),N76&lt;0.000001,N76&gt;1)),COUNTIF($A$12:$A$111,A76)&gt;1,NOT(OR(G76="Sin cocción",G76="Horno",G76="Plancha",G76="Parrilla",G76="Fritura",G76="Hervido",G76="Vapor",G76="Otro")),AND(G76&lt;&gt;"Sin cocción",ISNUMBER(J76),J76&gt;H76*5),AND(G76&lt;&gt;"Sin cocción",ISNUMBER(K76),K76&gt;H76*5)),"REVISAR",IF(G76="Sin cocción",IF(OR(NOT(ISBLANK(J76)),NOT(ISBLANK(K76))),"REVISAR","OK"),IF(OR(ISBLANK(J76),ISBLANK(K76)),"FALTA INFORMACIÓN",IF(OR(NOT(ISNUMBER(J76)),J76&lt;=0,NOT(ISNUMBER(K76)),K76&lt;=0),"REVISAR","OK"))))),"REVISAR"))</f>
        <v/>
      </c>
      <c r="U76" s="24"/>
    </row>
    <row r="77" spans="1:21" ht="27.15" customHeight="1">
      <c r="A77" s="5"/>
      <c r="B77" s="8"/>
      <c r="C77" s="2"/>
      <c r="D77" s="2"/>
      <c r="E77" s="2"/>
      <c r="F77" s="2"/>
      <c r="G77" s="2"/>
      <c r="H77" s="10"/>
      <c r="I77" s="10"/>
      <c r="J77" s="10"/>
      <c r="K77" s="10"/>
      <c r="L77" s="10"/>
      <c r="M77" s="12"/>
      <c r="N77" s="14"/>
      <c r="O77" s="16" t="str">
        <f t="shared" si="12"/>
        <v/>
      </c>
      <c r="P77" s="16" t="str">
        <f t="shared" si="13"/>
        <v/>
      </c>
      <c r="Q77" s="16" t="str">
        <f t="shared" si="14"/>
        <v/>
      </c>
      <c r="R77" s="17" t="str">
        <f t="shared" si="15"/>
        <v/>
      </c>
      <c r="S77" s="18" t="str">
        <f t="shared" si="16"/>
        <v/>
      </c>
      <c r="T77" s="22" t="str">
        <f t="shared" si="17"/>
        <v/>
      </c>
      <c r="U77" s="24"/>
    </row>
    <row r="78" spans="1:21" ht="27.15" customHeight="1">
      <c r="A78" s="5"/>
      <c r="B78" s="8"/>
      <c r="C78" s="2"/>
      <c r="D78" s="2"/>
      <c r="E78" s="2"/>
      <c r="F78" s="2"/>
      <c r="G78" s="2"/>
      <c r="H78" s="10"/>
      <c r="I78" s="10"/>
      <c r="J78" s="10"/>
      <c r="K78" s="10"/>
      <c r="L78" s="10"/>
      <c r="M78" s="12"/>
      <c r="N78" s="14"/>
      <c r="O78" s="16" t="str">
        <f t="shared" si="12"/>
        <v/>
      </c>
      <c r="P78" s="16" t="str">
        <f t="shared" si="13"/>
        <v/>
      </c>
      <c r="Q78" s="16" t="str">
        <f t="shared" si="14"/>
        <v/>
      </c>
      <c r="R78" s="17" t="str">
        <f t="shared" si="15"/>
        <v/>
      </c>
      <c r="S78" s="18" t="str">
        <f t="shared" si="16"/>
        <v/>
      </c>
      <c r="T78" s="22" t="str">
        <f t="shared" si="17"/>
        <v/>
      </c>
      <c r="U78" s="24"/>
    </row>
    <row r="79" spans="1:21" ht="27.15" customHeight="1">
      <c r="A79" s="5"/>
      <c r="B79" s="8"/>
      <c r="C79" s="2"/>
      <c r="D79" s="2"/>
      <c r="E79" s="2"/>
      <c r="F79" s="2"/>
      <c r="G79" s="2"/>
      <c r="H79" s="10"/>
      <c r="I79" s="10"/>
      <c r="J79" s="10"/>
      <c r="K79" s="10"/>
      <c r="L79" s="10"/>
      <c r="M79" s="12"/>
      <c r="N79" s="14"/>
      <c r="O79" s="16" t="str">
        <f t="shared" si="12"/>
        <v/>
      </c>
      <c r="P79" s="16" t="str">
        <f t="shared" si="13"/>
        <v/>
      </c>
      <c r="Q79" s="16" t="str">
        <f t="shared" si="14"/>
        <v/>
      </c>
      <c r="R79" s="17" t="str">
        <f t="shared" si="15"/>
        <v/>
      </c>
      <c r="S79" s="18" t="str">
        <f t="shared" si="16"/>
        <v/>
      </c>
      <c r="T79" s="22" t="str">
        <f t="shared" si="17"/>
        <v/>
      </c>
      <c r="U79" s="24"/>
    </row>
    <row r="80" spans="1:21" ht="27.15" customHeight="1">
      <c r="A80" s="5"/>
      <c r="B80" s="8"/>
      <c r="C80" s="2"/>
      <c r="D80" s="2"/>
      <c r="E80" s="2"/>
      <c r="F80" s="2"/>
      <c r="G80" s="2"/>
      <c r="H80" s="10"/>
      <c r="I80" s="10"/>
      <c r="J80" s="10"/>
      <c r="K80" s="10"/>
      <c r="L80" s="10"/>
      <c r="M80" s="12"/>
      <c r="N80" s="14"/>
      <c r="O80" s="16" t="str">
        <f t="shared" si="12"/>
        <v/>
      </c>
      <c r="P80" s="16" t="str">
        <f t="shared" si="13"/>
        <v/>
      </c>
      <c r="Q80" s="16" t="str">
        <f t="shared" si="14"/>
        <v/>
      </c>
      <c r="R80" s="17" t="str">
        <f t="shared" si="15"/>
        <v/>
      </c>
      <c r="S80" s="18" t="str">
        <f t="shared" si="16"/>
        <v/>
      </c>
      <c r="T80" s="22" t="str">
        <f t="shared" si="17"/>
        <v/>
      </c>
      <c r="U80" s="24"/>
    </row>
    <row r="81" spans="1:21" ht="27.15" customHeight="1">
      <c r="A81" s="5"/>
      <c r="B81" s="8"/>
      <c r="C81" s="2"/>
      <c r="D81" s="2"/>
      <c r="E81" s="2"/>
      <c r="F81" s="2"/>
      <c r="G81" s="2"/>
      <c r="H81" s="10"/>
      <c r="I81" s="10"/>
      <c r="J81" s="10"/>
      <c r="K81" s="10"/>
      <c r="L81" s="10"/>
      <c r="M81" s="12"/>
      <c r="N81" s="14"/>
      <c r="O81" s="16" t="str">
        <f t="shared" si="12"/>
        <v/>
      </c>
      <c r="P81" s="16" t="str">
        <f t="shared" si="13"/>
        <v/>
      </c>
      <c r="Q81" s="16" t="str">
        <f t="shared" si="14"/>
        <v/>
      </c>
      <c r="R81" s="17" t="str">
        <f t="shared" si="15"/>
        <v/>
      </c>
      <c r="S81" s="18" t="str">
        <f t="shared" si="16"/>
        <v/>
      </c>
      <c r="T81" s="22" t="str">
        <f t="shared" si="17"/>
        <v/>
      </c>
      <c r="U81" s="24"/>
    </row>
    <row r="82" spans="1:21" ht="27.15" customHeight="1">
      <c r="A82" s="5"/>
      <c r="B82" s="8"/>
      <c r="C82" s="2"/>
      <c r="D82" s="2"/>
      <c r="E82" s="2"/>
      <c r="F82" s="2"/>
      <c r="G82" s="2"/>
      <c r="H82" s="10"/>
      <c r="I82" s="10"/>
      <c r="J82" s="10"/>
      <c r="K82" s="10"/>
      <c r="L82" s="10"/>
      <c r="M82" s="12"/>
      <c r="N82" s="14"/>
      <c r="O82" s="16" t="str">
        <f t="shared" si="12"/>
        <v/>
      </c>
      <c r="P82" s="16" t="str">
        <f t="shared" si="13"/>
        <v/>
      </c>
      <c r="Q82" s="16" t="str">
        <f t="shared" si="14"/>
        <v/>
      </c>
      <c r="R82" s="17" t="str">
        <f t="shared" si="15"/>
        <v/>
      </c>
      <c r="S82" s="18" t="str">
        <f t="shared" si="16"/>
        <v/>
      </c>
      <c r="T82" s="22" t="str">
        <f t="shared" si="17"/>
        <v/>
      </c>
      <c r="U82" s="24"/>
    </row>
    <row r="83" spans="1:21" ht="27.15" customHeight="1">
      <c r="A83" s="5"/>
      <c r="B83" s="8"/>
      <c r="C83" s="2"/>
      <c r="D83" s="2"/>
      <c r="E83" s="2"/>
      <c r="F83" s="2"/>
      <c r="G83" s="2"/>
      <c r="H83" s="10"/>
      <c r="I83" s="10"/>
      <c r="J83" s="10"/>
      <c r="K83" s="10"/>
      <c r="L83" s="10"/>
      <c r="M83" s="12"/>
      <c r="N83" s="14"/>
      <c r="O83" s="16" t="str">
        <f t="shared" si="12"/>
        <v/>
      </c>
      <c r="P83" s="16" t="str">
        <f t="shared" si="13"/>
        <v/>
      </c>
      <c r="Q83" s="16" t="str">
        <f t="shared" si="14"/>
        <v/>
      </c>
      <c r="R83" s="17" t="str">
        <f t="shared" si="15"/>
        <v/>
      </c>
      <c r="S83" s="18" t="str">
        <f t="shared" si="16"/>
        <v/>
      </c>
      <c r="T83" s="22" t="str">
        <f t="shared" si="17"/>
        <v/>
      </c>
      <c r="U83" s="24"/>
    </row>
    <row r="84" spans="1:21" ht="27.15" customHeight="1">
      <c r="A84" s="5"/>
      <c r="B84" s="8"/>
      <c r="C84" s="2"/>
      <c r="D84" s="2"/>
      <c r="E84" s="2"/>
      <c r="F84" s="2"/>
      <c r="G84" s="2"/>
      <c r="H84" s="10"/>
      <c r="I84" s="10"/>
      <c r="J84" s="10"/>
      <c r="K84" s="10"/>
      <c r="L84" s="10"/>
      <c r="M84" s="12"/>
      <c r="N84" s="14"/>
      <c r="O84" s="16" t="str">
        <f t="shared" si="12"/>
        <v/>
      </c>
      <c r="P84" s="16" t="str">
        <f t="shared" si="13"/>
        <v/>
      </c>
      <c r="Q84" s="16" t="str">
        <f t="shared" si="14"/>
        <v/>
      </c>
      <c r="R84" s="17" t="str">
        <f t="shared" si="15"/>
        <v/>
      </c>
      <c r="S84" s="18" t="str">
        <f t="shared" si="16"/>
        <v/>
      </c>
      <c r="T84" s="22" t="str">
        <f t="shared" si="17"/>
        <v/>
      </c>
      <c r="U84" s="24"/>
    </row>
    <row r="85" spans="1:21" ht="27.15" customHeight="1">
      <c r="A85" s="5"/>
      <c r="B85" s="8"/>
      <c r="C85" s="2"/>
      <c r="D85" s="2"/>
      <c r="E85" s="2"/>
      <c r="F85" s="2"/>
      <c r="G85" s="2"/>
      <c r="H85" s="10"/>
      <c r="I85" s="10"/>
      <c r="J85" s="10"/>
      <c r="K85" s="10"/>
      <c r="L85" s="10"/>
      <c r="M85" s="12"/>
      <c r="N85" s="14"/>
      <c r="O85" s="16" t="str">
        <f t="shared" si="12"/>
        <v/>
      </c>
      <c r="P85" s="16" t="str">
        <f t="shared" si="13"/>
        <v/>
      </c>
      <c r="Q85" s="16" t="str">
        <f t="shared" si="14"/>
        <v/>
      </c>
      <c r="R85" s="17" t="str">
        <f t="shared" si="15"/>
        <v/>
      </c>
      <c r="S85" s="18" t="str">
        <f t="shared" si="16"/>
        <v/>
      </c>
      <c r="T85" s="22" t="str">
        <f t="shared" si="17"/>
        <v/>
      </c>
      <c r="U85" s="24"/>
    </row>
    <row r="86" spans="1:21" ht="27.15" customHeight="1">
      <c r="A86" s="5"/>
      <c r="B86" s="8"/>
      <c r="C86" s="2"/>
      <c r="D86" s="2"/>
      <c r="E86" s="2"/>
      <c r="F86" s="2"/>
      <c r="G86" s="2"/>
      <c r="H86" s="10"/>
      <c r="I86" s="10"/>
      <c r="J86" s="10"/>
      <c r="K86" s="10"/>
      <c r="L86" s="10"/>
      <c r="M86" s="12"/>
      <c r="N86" s="14"/>
      <c r="O86" s="16" t="str">
        <f t="shared" si="12"/>
        <v/>
      </c>
      <c r="P86" s="16" t="str">
        <f t="shared" si="13"/>
        <v/>
      </c>
      <c r="Q86" s="16" t="str">
        <f t="shared" si="14"/>
        <v/>
      </c>
      <c r="R86" s="17" t="str">
        <f t="shared" si="15"/>
        <v/>
      </c>
      <c r="S86" s="18" t="str">
        <f t="shared" si="16"/>
        <v/>
      </c>
      <c r="T86" s="22" t="str">
        <f t="shared" si="17"/>
        <v/>
      </c>
      <c r="U86" s="24"/>
    </row>
    <row r="87" spans="1:21" ht="27.15" customHeight="1">
      <c r="A87" s="5"/>
      <c r="B87" s="8"/>
      <c r="C87" s="2"/>
      <c r="D87" s="2"/>
      <c r="E87" s="2"/>
      <c r="F87" s="2"/>
      <c r="G87" s="2"/>
      <c r="H87" s="10"/>
      <c r="I87" s="10"/>
      <c r="J87" s="10"/>
      <c r="K87" s="10"/>
      <c r="L87" s="10"/>
      <c r="M87" s="12"/>
      <c r="N87" s="14"/>
      <c r="O87" s="16" t="str">
        <f t="shared" si="12"/>
        <v/>
      </c>
      <c r="P87" s="16" t="str">
        <f t="shared" si="13"/>
        <v/>
      </c>
      <c r="Q87" s="16" t="str">
        <f t="shared" si="14"/>
        <v/>
      </c>
      <c r="R87" s="17" t="str">
        <f t="shared" si="15"/>
        <v/>
      </c>
      <c r="S87" s="18" t="str">
        <f t="shared" si="16"/>
        <v/>
      </c>
      <c r="T87" s="22" t="str">
        <f t="shared" si="17"/>
        <v/>
      </c>
      <c r="U87" s="24"/>
    </row>
    <row r="88" spans="1:21" ht="27.15" customHeight="1">
      <c r="A88" s="5"/>
      <c r="B88" s="8"/>
      <c r="C88" s="2"/>
      <c r="D88" s="2"/>
      <c r="E88" s="2"/>
      <c r="F88" s="2"/>
      <c r="G88" s="2"/>
      <c r="H88" s="10"/>
      <c r="I88" s="10"/>
      <c r="J88" s="10"/>
      <c r="K88" s="10"/>
      <c r="L88" s="10"/>
      <c r="M88" s="12"/>
      <c r="N88" s="14"/>
      <c r="O88" s="16" t="str">
        <f t="shared" si="12"/>
        <v/>
      </c>
      <c r="P88" s="16" t="str">
        <f t="shared" si="13"/>
        <v/>
      </c>
      <c r="Q88" s="16" t="str">
        <f t="shared" si="14"/>
        <v/>
      </c>
      <c r="R88" s="17" t="str">
        <f t="shared" si="15"/>
        <v/>
      </c>
      <c r="S88" s="18" t="str">
        <f t="shared" si="16"/>
        <v/>
      </c>
      <c r="T88" s="22" t="str">
        <f t="shared" si="17"/>
        <v/>
      </c>
      <c r="U88" s="24"/>
    </row>
    <row r="89" spans="1:21" ht="27.15" customHeight="1">
      <c r="A89" s="5"/>
      <c r="B89" s="8"/>
      <c r="C89" s="2"/>
      <c r="D89" s="2"/>
      <c r="E89" s="2"/>
      <c r="F89" s="2"/>
      <c r="G89" s="2"/>
      <c r="H89" s="10"/>
      <c r="I89" s="10"/>
      <c r="J89" s="10"/>
      <c r="K89" s="10"/>
      <c r="L89" s="10"/>
      <c r="M89" s="12"/>
      <c r="N89" s="14"/>
      <c r="O89" s="16" t="str">
        <f t="shared" si="12"/>
        <v/>
      </c>
      <c r="P89" s="16" t="str">
        <f t="shared" si="13"/>
        <v/>
      </c>
      <c r="Q89" s="16" t="str">
        <f t="shared" si="14"/>
        <v/>
      </c>
      <c r="R89" s="17" t="str">
        <f t="shared" si="15"/>
        <v/>
      </c>
      <c r="S89" s="18" t="str">
        <f t="shared" si="16"/>
        <v/>
      </c>
      <c r="T89" s="22" t="str">
        <f t="shared" si="17"/>
        <v/>
      </c>
      <c r="U89" s="24"/>
    </row>
    <row r="90" spans="1:21" ht="27.15" customHeight="1">
      <c r="A90" s="5"/>
      <c r="B90" s="8"/>
      <c r="C90" s="2"/>
      <c r="D90" s="2"/>
      <c r="E90" s="2"/>
      <c r="F90" s="2"/>
      <c r="G90" s="2"/>
      <c r="H90" s="10"/>
      <c r="I90" s="10"/>
      <c r="J90" s="10"/>
      <c r="K90" s="10"/>
      <c r="L90" s="10"/>
      <c r="M90" s="12"/>
      <c r="N90" s="14"/>
      <c r="O90" s="16" t="str">
        <f t="shared" si="12"/>
        <v/>
      </c>
      <c r="P90" s="16" t="str">
        <f t="shared" si="13"/>
        <v/>
      </c>
      <c r="Q90" s="16" t="str">
        <f t="shared" si="14"/>
        <v/>
      </c>
      <c r="R90" s="17" t="str">
        <f t="shared" si="15"/>
        <v/>
      </c>
      <c r="S90" s="18" t="str">
        <f t="shared" si="16"/>
        <v/>
      </c>
      <c r="T90" s="22" t="str">
        <f t="shared" si="17"/>
        <v/>
      </c>
      <c r="U90" s="24"/>
    </row>
    <row r="91" spans="1:21" ht="27.15" customHeight="1">
      <c r="A91" s="5"/>
      <c r="B91" s="8"/>
      <c r="C91" s="2"/>
      <c r="D91" s="2"/>
      <c r="E91" s="2"/>
      <c r="F91" s="2"/>
      <c r="G91" s="2"/>
      <c r="H91" s="10"/>
      <c r="I91" s="10"/>
      <c r="J91" s="10"/>
      <c r="K91" s="10"/>
      <c r="L91" s="10"/>
      <c r="M91" s="12"/>
      <c r="N91" s="14"/>
      <c r="O91" s="16" t="str">
        <f t="shared" si="12"/>
        <v/>
      </c>
      <c r="P91" s="16" t="str">
        <f t="shared" si="13"/>
        <v/>
      </c>
      <c r="Q91" s="16" t="str">
        <f t="shared" si="14"/>
        <v/>
      </c>
      <c r="R91" s="17" t="str">
        <f t="shared" si="15"/>
        <v/>
      </c>
      <c r="S91" s="18" t="str">
        <f t="shared" si="16"/>
        <v/>
      </c>
      <c r="T91" s="22" t="str">
        <f t="shared" si="17"/>
        <v/>
      </c>
      <c r="U91" s="24"/>
    </row>
    <row r="92" spans="1:21" ht="27.15" customHeight="1">
      <c r="A92" s="5"/>
      <c r="B92" s="8"/>
      <c r="C92" s="2"/>
      <c r="D92" s="2"/>
      <c r="E92" s="2"/>
      <c r="F92" s="2"/>
      <c r="G92" s="2"/>
      <c r="H92" s="10"/>
      <c r="I92" s="10"/>
      <c r="J92" s="10"/>
      <c r="K92" s="10"/>
      <c r="L92" s="10"/>
      <c r="M92" s="12"/>
      <c r="N92" s="14"/>
      <c r="O92" s="16" t="str">
        <f t="shared" si="12"/>
        <v/>
      </c>
      <c r="P92" s="16" t="str">
        <f t="shared" si="13"/>
        <v/>
      </c>
      <c r="Q92" s="16" t="str">
        <f t="shared" si="14"/>
        <v/>
      </c>
      <c r="R92" s="17" t="str">
        <f t="shared" si="15"/>
        <v/>
      </c>
      <c r="S92" s="18" t="str">
        <f t="shared" si="16"/>
        <v/>
      </c>
      <c r="T92" s="22" t="str">
        <f t="shared" si="17"/>
        <v/>
      </c>
      <c r="U92" s="24"/>
    </row>
    <row r="93" spans="1:21" ht="27.15" customHeight="1">
      <c r="A93" s="5"/>
      <c r="B93" s="8"/>
      <c r="C93" s="2"/>
      <c r="D93" s="2"/>
      <c r="E93" s="2"/>
      <c r="F93" s="2"/>
      <c r="G93" s="2"/>
      <c r="H93" s="10"/>
      <c r="I93" s="10"/>
      <c r="J93" s="10"/>
      <c r="K93" s="10"/>
      <c r="L93" s="10"/>
      <c r="M93" s="12"/>
      <c r="N93" s="14"/>
      <c r="O93" s="16" t="str">
        <f t="shared" si="12"/>
        <v/>
      </c>
      <c r="P93" s="16" t="str">
        <f t="shared" si="13"/>
        <v/>
      </c>
      <c r="Q93" s="16" t="str">
        <f t="shared" si="14"/>
        <v/>
      </c>
      <c r="R93" s="17" t="str">
        <f t="shared" si="15"/>
        <v/>
      </c>
      <c r="S93" s="18" t="str">
        <f t="shared" si="16"/>
        <v/>
      </c>
      <c r="T93" s="22" t="str">
        <f t="shared" si="17"/>
        <v/>
      </c>
      <c r="U93" s="24"/>
    </row>
    <row r="94" spans="1:21" ht="27.15" customHeight="1">
      <c r="A94" s="5"/>
      <c r="B94" s="8"/>
      <c r="C94" s="2"/>
      <c r="D94" s="2"/>
      <c r="E94" s="2"/>
      <c r="F94" s="2"/>
      <c r="G94" s="2"/>
      <c r="H94" s="10"/>
      <c r="I94" s="10"/>
      <c r="J94" s="10"/>
      <c r="K94" s="10"/>
      <c r="L94" s="10"/>
      <c r="M94" s="12"/>
      <c r="N94" s="14"/>
      <c r="O94" s="16" t="str">
        <f t="shared" si="12"/>
        <v/>
      </c>
      <c r="P94" s="16" t="str">
        <f t="shared" si="13"/>
        <v/>
      </c>
      <c r="Q94" s="16" t="str">
        <f t="shared" si="14"/>
        <v/>
      </c>
      <c r="R94" s="17" t="str">
        <f t="shared" si="15"/>
        <v/>
      </c>
      <c r="S94" s="18" t="str">
        <f t="shared" si="16"/>
        <v/>
      </c>
      <c r="T94" s="22" t="str">
        <f t="shared" si="17"/>
        <v/>
      </c>
      <c r="U94" s="24"/>
    </row>
    <row r="95" spans="1:21" ht="27.15" customHeight="1">
      <c r="A95" s="5"/>
      <c r="B95" s="8"/>
      <c r="C95" s="2"/>
      <c r="D95" s="2"/>
      <c r="E95" s="2"/>
      <c r="F95" s="2"/>
      <c r="G95" s="2"/>
      <c r="H95" s="10"/>
      <c r="I95" s="10"/>
      <c r="J95" s="10"/>
      <c r="K95" s="10"/>
      <c r="L95" s="10"/>
      <c r="M95" s="12"/>
      <c r="N95" s="14"/>
      <c r="O95" s="16" t="str">
        <f t="shared" si="12"/>
        <v/>
      </c>
      <c r="P95" s="16" t="str">
        <f t="shared" si="13"/>
        <v/>
      </c>
      <c r="Q95" s="16" t="str">
        <f t="shared" si="14"/>
        <v/>
      </c>
      <c r="R95" s="17" t="str">
        <f t="shared" si="15"/>
        <v/>
      </c>
      <c r="S95" s="18" t="str">
        <f t="shared" si="16"/>
        <v/>
      </c>
      <c r="T95" s="22" t="str">
        <f t="shared" si="17"/>
        <v/>
      </c>
      <c r="U95" s="24"/>
    </row>
    <row r="96" spans="1:21" ht="27.15" customHeight="1">
      <c r="A96" s="5"/>
      <c r="B96" s="8"/>
      <c r="C96" s="2"/>
      <c r="D96" s="2"/>
      <c r="E96" s="2"/>
      <c r="F96" s="2"/>
      <c r="G96" s="2"/>
      <c r="H96" s="10"/>
      <c r="I96" s="10"/>
      <c r="J96" s="10"/>
      <c r="K96" s="10"/>
      <c r="L96" s="10"/>
      <c r="M96" s="12"/>
      <c r="N96" s="14"/>
      <c r="O96" s="16" t="str">
        <f t="shared" si="12"/>
        <v/>
      </c>
      <c r="P96" s="16" t="str">
        <f t="shared" si="13"/>
        <v/>
      </c>
      <c r="Q96" s="16" t="str">
        <f t="shared" si="14"/>
        <v/>
      </c>
      <c r="R96" s="17" t="str">
        <f t="shared" si="15"/>
        <v/>
      </c>
      <c r="S96" s="18" t="str">
        <f t="shared" si="16"/>
        <v/>
      </c>
      <c r="T96" s="22" t="str">
        <f t="shared" si="17"/>
        <v/>
      </c>
      <c r="U96" s="24"/>
    </row>
    <row r="97" spans="1:21" ht="27.15" customHeight="1">
      <c r="A97" s="5"/>
      <c r="B97" s="8"/>
      <c r="C97" s="2"/>
      <c r="D97" s="2"/>
      <c r="E97" s="2"/>
      <c r="F97" s="2"/>
      <c r="G97" s="2"/>
      <c r="H97" s="10"/>
      <c r="I97" s="10"/>
      <c r="J97" s="10"/>
      <c r="K97" s="10"/>
      <c r="L97" s="10"/>
      <c r="M97" s="12"/>
      <c r="N97" s="14"/>
      <c r="O97" s="16" t="str">
        <f t="shared" si="12"/>
        <v/>
      </c>
      <c r="P97" s="16" t="str">
        <f t="shared" si="13"/>
        <v/>
      </c>
      <c r="Q97" s="16" t="str">
        <f t="shared" si="14"/>
        <v/>
      </c>
      <c r="R97" s="17" t="str">
        <f t="shared" si="15"/>
        <v/>
      </c>
      <c r="S97" s="18" t="str">
        <f t="shared" si="16"/>
        <v/>
      </c>
      <c r="T97" s="22" t="str">
        <f t="shared" si="17"/>
        <v/>
      </c>
      <c r="U97" s="24"/>
    </row>
    <row r="98" spans="1:21" ht="27.15" customHeight="1">
      <c r="A98" s="5"/>
      <c r="B98" s="8"/>
      <c r="C98" s="2"/>
      <c r="D98" s="2"/>
      <c r="E98" s="2"/>
      <c r="F98" s="2"/>
      <c r="G98" s="2"/>
      <c r="H98" s="10"/>
      <c r="I98" s="10"/>
      <c r="J98" s="10"/>
      <c r="K98" s="10"/>
      <c r="L98" s="10"/>
      <c r="M98" s="12"/>
      <c r="N98" s="14"/>
      <c r="O98" s="16" t="str">
        <f t="shared" si="12"/>
        <v/>
      </c>
      <c r="P98" s="16" t="str">
        <f t="shared" si="13"/>
        <v/>
      </c>
      <c r="Q98" s="16" t="str">
        <f t="shared" si="14"/>
        <v/>
      </c>
      <c r="R98" s="17" t="str">
        <f t="shared" si="15"/>
        <v/>
      </c>
      <c r="S98" s="18" t="str">
        <f t="shared" si="16"/>
        <v/>
      </c>
      <c r="T98" s="22" t="str">
        <f t="shared" si="17"/>
        <v/>
      </c>
      <c r="U98" s="24"/>
    </row>
    <row r="99" spans="1:21" ht="27.15" customHeight="1">
      <c r="A99" s="5"/>
      <c r="B99" s="8"/>
      <c r="C99" s="2"/>
      <c r="D99" s="2"/>
      <c r="E99" s="2"/>
      <c r="F99" s="2"/>
      <c r="G99" s="2"/>
      <c r="H99" s="10"/>
      <c r="I99" s="10"/>
      <c r="J99" s="10"/>
      <c r="K99" s="10"/>
      <c r="L99" s="10"/>
      <c r="M99" s="12"/>
      <c r="N99" s="14"/>
      <c r="O99" s="16" t="str">
        <f t="shared" si="12"/>
        <v/>
      </c>
      <c r="P99" s="16" t="str">
        <f t="shared" si="13"/>
        <v/>
      </c>
      <c r="Q99" s="16" t="str">
        <f t="shared" si="14"/>
        <v/>
      </c>
      <c r="R99" s="17" t="str">
        <f t="shared" si="15"/>
        <v/>
      </c>
      <c r="S99" s="18" t="str">
        <f t="shared" si="16"/>
        <v/>
      </c>
      <c r="T99" s="22" t="str">
        <f t="shared" si="17"/>
        <v/>
      </c>
      <c r="U99" s="24"/>
    </row>
    <row r="100" spans="1:21" ht="27.15" customHeight="1">
      <c r="A100" s="5"/>
      <c r="B100" s="8"/>
      <c r="C100" s="2"/>
      <c r="D100" s="2"/>
      <c r="E100" s="2"/>
      <c r="F100" s="2"/>
      <c r="G100" s="2"/>
      <c r="H100" s="10"/>
      <c r="I100" s="10"/>
      <c r="J100" s="10"/>
      <c r="K100" s="10"/>
      <c r="L100" s="10"/>
      <c r="M100" s="12"/>
      <c r="N100" s="14"/>
      <c r="O100" s="16" t="str">
        <f t="shared" si="12"/>
        <v/>
      </c>
      <c r="P100" s="16" t="str">
        <f t="shared" si="13"/>
        <v/>
      </c>
      <c r="Q100" s="16" t="str">
        <f t="shared" si="14"/>
        <v/>
      </c>
      <c r="R100" s="17" t="str">
        <f t="shared" si="15"/>
        <v/>
      </c>
      <c r="S100" s="18" t="str">
        <f t="shared" si="16"/>
        <v/>
      </c>
      <c r="T100" s="22" t="str">
        <f t="shared" si="17"/>
        <v/>
      </c>
      <c r="U100" s="24"/>
    </row>
    <row r="101" spans="1:21" ht="27.15" customHeight="1">
      <c r="A101" s="5"/>
      <c r="B101" s="8"/>
      <c r="C101" s="2"/>
      <c r="D101" s="2"/>
      <c r="E101" s="2"/>
      <c r="F101" s="2"/>
      <c r="G101" s="2"/>
      <c r="H101" s="10"/>
      <c r="I101" s="10"/>
      <c r="J101" s="10"/>
      <c r="K101" s="10"/>
      <c r="L101" s="10"/>
      <c r="M101" s="12"/>
      <c r="N101" s="14"/>
      <c r="O101" s="16" t="str">
        <f t="shared" si="12"/>
        <v/>
      </c>
      <c r="P101" s="16" t="str">
        <f t="shared" si="13"/>
        <v/>
      </c>
      <c r="Q101" s="16" t="str">
        <f t="shared" si="14"/>
        <v/>
      </c>
      <c r="R101" s="17" t="str">
        <f t="shared" si="15"/>
        <v/>
      </c>
      <c r="S101" s="18" t="str">
        <f t="shared" si="16"/>
        <v/>
      </c>
      <c r="T101" s="22" t="str">
        <f t="shared" si="17"/>
        <v/>
      </c>
      <c r="U101" s="24"/>
    </row>
    <row r="102" spans="1:21" ht="27.15" customHeight="1">
      <c r="A102" s="5"/>
      <c r="B102" s="8"/>
      <c r="C102" s="2"/>
      <c r="D102" s="2"/>
      <c r="E102" s="2"/>
      <c r="F102" s="2"/>
      <c r="G102" s="2"/>
      <c r="H102" s="10"/>
      <c r="I102" s="10"/>
      <c r="J102" s="10"/>
      <c r="K102" s="10"/>
      <c r="L102" s="10"/>
      <c r="M102" s="12"/>
      <c r="N102" s="14"/>
      <c r="O102" s="16" t="str">
        <f t="shared" si="12"/>
        <v/>
      </c>
      <c r="P102" s="16" t="str">
        <f t="shared" si="13"/>
        <v/>
      </c>
      <c r="Q102" s="16" t="str">
        <f t="shared" si="14"/>
        <v/>
      </c>
      <c r="R102" s="17" t="str">
        <f t="shared" si="15"/>
        <v/>
      </c>
      <c r="S102" s="18" t="str">
        <f t="shared" si="16"/>
        <v/>
      </c>
      <c r="T102" s="22" t="str">
        <f t="shared" si="17"/>
        <v/>
      </c>
      <c r="U102" s="24"/>
    </row>
    <row r="103" spans="1:21" ht="27.15" customHeight="1">
      <c r="A103" s="5"/>
      <c r="B103" s="8"/>
      <c r="C103" s="2"/>
      <c r="D103" s="2"/>
      <c r="E103" s="2"/>
      <c r="F103" s="2"/>
      <c r="G103" s="2"/>
      <c r="H103" s="10"/>
      <c r="I103" s="10"/>
      <c r="J103" s="10"/>
      <c r="K103" s="10"/>
      <c r="L103" s="10"/>
      <c r="M103" s="12"/>
      <c r="N103" s="14"/>
      <c r="O103" s="16" t="str">
        <f t="shared" si="12"/>
        <v/>
      </c>
      <c r="P103" s="16" t="str">
        <f t="shared" si="13"/>
        <v/>
      </c>
      <c r="Q103" s="16" t="str">
        <f t="shared" si="14"/>
        <v/>
      </c>
      <c r="R103" s="17" t="str">
        <f t="shared" si="15"/>
        <v/>
      </c>
      <c r="S103" s="18" t="str">
        <f t="shared" si="16"/>
        <v/>
      </c>
      <c r="T103" s="22" t="str">
        <f t="shared" si="17"/>
        <v/>
      </c>
      <c r="U103" s="24"/>
    </row>
    <row r="104" spans="1:21" ht="27.15" customHeight="1">
      <c r="A104" s="5"/>
      <c r="B104" s="8"/>
      <c r="C104" s="2"/>
      <c r="D104" s="2"/>
      <c r="E104" s="2"/>
      <c r="F104" s="2"/>
      <c r="G104" s="2"/>
      <c r="H104" s="10"/>
      <c r="I104" s="10"/>
      <c r="J104" s="10"/>
      <c r="K104" s="10"/>
      <c r="L104" s="10"/>
      <c r="M104" s="12"/>
      <c r="N104" s="14"/>
      <c r="O104" s="16" t="str">
        <f t="shared" si="12"/>
        <v/>
      </c>
      <c r="P104" s="16" t="str">
        <f t="shared" si="13"/>
        <v/>
      </c>
      <c r="Q104" s="16" t="str">
        <f t="shared" si="14"/>
        <v/>
      </c>
      <c r="R104" s="17" t="str">
        <f t="shared" si="15"/>
        <v/>
      </c>
      <c r="S104" s="18" t="str">
        <f t="shared" si="16"/>
        <v/>
      </c>
      <c r="T104" s="22" t="str">
        <f t="shared" si="17"/>
        <v/>
      </c>
      <c r="U104" s="24"/>
    </row>
    <row r="105" spans="1:21" ht="27.15" customHeight="1">
      <c r="A105" s="5"/>
      <c r="B105" s="8"/>
      <c r="C105" s="2"/>
      <c r="D105" s="2"/>
      <c r="E105" s="2"/>
      <c r="F105" s="2"/>
      <c r="G105" s="2"/>
      <c r="H105" s="10"/>
      <c r="I105" s="10"/>
      <c r="J105" s="10"/>
      <c r="K105" s="10"/>
      <c r="L105" s="10"/>
      <c r="M105" s="12"/>
      <c r="N105" s="14"/>
      <c r="O105" s="16" t="str">
        <f t="shared" si="12"/>
        <v/>
      </c>
      <c r="P105" s="16" t="str">
        <f t="shared" si="13"/>
        <v/>
      </c>
      <c r="Q105" s="16" t="str">
        <f t="shared" si="14"/>
        <v/>
      </c>
      <c r="R105" s="17" t="str">
        <f t="shared" si="15"/>
        <v/>
      </c>
      <c r="S105" s="18" t="str">
        <f t="shared" si="16"/>
        <v/>
      </c>
      <c r="T105" s="22" t="str">
        <f t="shared" si="17"/>
        <v/>
      </c>
      <c r="U105" s="24"/>
    </row>
    <row r="106" spans="1:21" ht="27.15" customHeight="1">
      <c r="A106" s="5"/>
      <c r="B106" s="8"/>
      <c r="C106" s="2"/>
      <c r="D106" s="2"/>
      <c r="E106" s="2"/>
      <c r="F106" s="2"/>
      <c r="G106" s="2"/>
      <c r="H106" s="10"/>
      <c r="I106" s="10"/>
      <c r="J106" s="10"/>
      <c r="K106" s="10"/>
      <c r="L106" s="10"/>
      <c r="M106" s="12"/>
      <c r="N106" s="14"/>
      <c r="O106" s="16" t="str">
        <f t="shared" si="12"/>
        <v/>
      </c>
      <c r="P106" s="16" t="str">
        <f t="shared" si="13"/>
        <v/>
      </c>
      <c r="Q106" s="16" t="str">
        <f t="shared" si="14"/>
        <v/>
      </c>
      <c r="R106" s="17" t="str">
        <f t="shared" si="15"/>
        <v/>
      </c>
      <c r="S106" s="18" t="str">
        <f t="shared" si="16"/>
        <v/>
      </c>
      <c r="T106" s="22" t="str">
        <f t="shared" si="17"/>
        <v/>
      </c>
      <c r="U106" s="24"/>
    </row>
    <row r="107" spans="1:21" ht="27.15" customHeight="1">
      <c r="A107" s="5"/>
      <c r="B107" s="8"/>
      <c r="C107" s="2"/>
      <c r="D107" s="2"/>
      <c r="E107" s="2"/>
      <c r="F107" s="2"/>
      <c r="G107" s="2"/>
      <c r="H107" s="10"/>
      <c r="I107" s="10"/>
      <c r="J107" s="10"/>
      <c r="K107" s="10"/>
      <c r="L107" s="10"/>
      <c r="M107" s="12"/>
      <c r="N107" s="14"/>
      <c r="O107" s="16" t="str">
        <f t="shared" si="12"/>
        <v/>
      </c>
      <c r="P107" s="16" t="str">
        <f t="shared" si="13"/>
        <v/>
      </c>
      <c r="Q107" s="16" t="str">
        <f t="shared" si="14"/>
        <v/>
      </c>
      <c r="R107" s="17" t="str">
        <f t="shared" si="15"/>
        <v/>
      </c>
      <c r="S107" s="18" t="str">
        <f t="shared" si="16"/>
        <v/>
      </c>
      <c r="T107" s="22" t="str">
        <f t="shared" si="17"/>
        <v/>
      </c>
      <c r="U107" s="24"/>
    </row>
    <row r="108" spans="1:21" ht="27.15" customHeight="1">
      <c r="A108" s="5"/>
      <c r="B108" s="8"/>
      <c r="C108" s="2"/>
      <c r="D108" s="2"/>
      <c r="E108" s="2"/>
      <c r="F108" s="2"/>
      <c r="G108" s="2"/>
      <c r="H108" s="10"/>
      <c r="I108" s="10"/>
      <c r="J108" s="10"/>
      <c r="K108" s="10"/>
      <c r="L108" s="10"/>
      <c r="M108" s="12"/>
      <c r="N108" s="14"/>
      <c r="O108" s="16" t="str">
        <f t="shared" si="12"/>
        <v/>
      </c>
      <c r="P108" s="16" t="str">
        <f t="shared" si="13"/>
        <v/>
      </c>
      <c r="Q108" s="16" t="str">
        <f t="shared" si="14"/>
        <v/>
      </c>
      <c r="R108" s="17" t="str">
        <f t="shared" ref="R108:R139" si="18">IF(OR(T108&lt;&gt;"OK",M108=""),"",M108/Q108)</f>
        <v/>
      </c>
      <c r="S108" s="18" t="str">
        <f t="shared" ref="S108:S139" si="19">IF(OR(T108&lt;&gt;"OK",N108=""),"",(Q108-N108)*100)</f>
        <v/>
      </c>
      <c r="T108" s="22" t="str">
        <f t="shared" ref="T108:T139" si="20">IF(COUNTA(A108:N108,U108)=0,"",IFERROR(IF(OR(A108="",ISBLANK(B108),C108="",D108="",E108="",G108="",ISBLANK(H108),ISBLANK(I108)),"FALTA INFORMACIÓN",IF(OR(NOT(ISNUMBER(B108)),B108&lt;DATE(2000,1,1),B108&gt;DATE(2100,12,31),NOT(ISNUMBER(H108)),H108&lt;=0,NOT(ISNUMBER(I108)),I108&lt;=0,I108&gt;H108,AND(NOT(ISBLANK(L108)),OR(NOT(ISNUMBER(L108)),L108&lt;0,L108&gt;H108-I108+0.000001)),AND(NOT(ISBLANK(M108)),OR(NOT(ISNUMBER(M108)),M108&lt;=0)),AND(NOT(ISBLANK(N108)),OR(NOT(ISNUMBER(N108)),N108&lt;0.000001,N108&gt;1)),COUNTIF($A$12:$A$111,A108)&gt;1,NOT(OR(G108="Sin cocción",G108="Horno",G108="Plancha",G108="Parrilla",G108="Fritura",G108="Hervido",G108="Vapor",G108="Otro")),AND(G108&lt;&gt;"Sin cocción",ISNUMBER(J108),J108&gt;H108*5),AND(G108&lt;&gt;"Sin cocción",ISNUMBER(K108),K108&gt;H108*5)),"REVISAR",IF(G108="Sin cocción",IF(OR(NOT(ISBLANK(J108)),NOT(ISBLANK(K108))),"REVISAR","OK"),IF(OR(ISBLANK(J108),ISBLANK(K108)),"FALTA INFORMACIÓN",IF(OR(NOT(ISNUMBER(J108)),J108&lt;=0,NOT(ISNUMBER(K108)),K108&lt;=0),"REVISAR","OK"))))),"REVISAR"))</f>
        <v/>
      </c>
      <c r="U108" s="24"/>
    </row>
    <row r="109" spans="1:21" ht="27.15" customHeight="1">
      <c r="A109" s="5"/>
      <c r="B109" s="8"/>
      <c r="C109" s="2"/>
      <c r="D109" s="2"/>
      <c r="E109" s="2"/>
      <c r="F109" s="2"/>
      <c r="G109" s="2"/>
      <c r="H109" s="10"/>
      <c r="I109" s="10"/>
      <c r="J109" s="10"/>
      <c r="K109" s="10"/>
      <c r="L109" s="10"/>
      <c r="M109" s="12"/>
      <c r="N109" s="14"/>
      <c r="O109" s="16" t="str">
        <f t="shared" si="12"/>
        <v/>
      </c>
      <c r="P109" s="16" t="str">
        <f t="shared" si="13"/>
        <v/>
      </c>
      <c r="Q109" s="16" t="str">
        <f t="shared" si="14"/>
        <v/>
      </c>
      <c r="R109" s="17" t="str">
        <f t="shared" si="18"/>
        <v/>
      </c>
      <c r="S109" s="18" t="str">
        <f t="shared" si="19"/>
        <v/>
      </c>
      <c r="T109" s="22" t="str">
        <f t="shared" si="20"/>
        <v/>
      </c>
      <c r="U109" s="24"/>
    </row>
    <row r="110" spans="1:21" ht="27.15" customHeight="1">
      <c r="A110" s="5"/>
      <c r="B110" s="8"/>
      <c r="C110" s="2"/>
      <c r="D110" s="2"/>
      <c r="E110" s="2"/>
      <c r="F110" s="2"/>
      <c r="G110" s="2"/>
      <c r="H110" s="10"/>
      <c r="I110" s="10"/>
      <c r="J110" s="10"/>
      <c r="K110" s="10"/>
      <c r="L110" s="10"/>
      <c r="M110" s="12"/>
      <c r="N110" s="14"/>
      <c r="O110" s="16" t="str">
        <f t="shared" si="12"/>
        <v/>
      </c>
      <c r="P110" s="16" t="str">
        <f t="shared" si="13"/>
        <v/>
      </c>
      <c r="Q110" s="16" t="str">
        <f t="shared" si="14"/>
        <v/>
      </c>
      <c r="R110" s="17" t="str">
        <f t="shared" si="18"/>
        <v/>
      </c>
      <c r="S110" s="18" t="str">
        <f t="shared" si="19"/>
        <v/>
      </c>
      <c r="T110" s="22" t="str">
        <f t="shared" si="20"/>
        <v/>
      </c>
      <c r="U110" s="24"/>
    </row>
    <row r="111" spans="1:21" ht="27.15" customHeight="1">
      <c r="A111" s="6"/>
      <c r="B111" s="9"/>
      <c r="C111" s="7"/>
      <c r="D111" s="7"/>
      <c r="E111" s="7"/>
      <c r="F111" s="7"/>
      <c r="G111" s="7"/>
      <c r="H111" s="11"/>
      <c r="I111" s="11"/>
      <c r="J111" s="11"/>
      <c r="K111" s="11"/>
      <c r="L111" s="11"/>
      <c r="M111" s="13"/>
      <c r="N111" s="15"/>
      <c r="O111" s="19" t="str">
        <f t="shared" si="12"/>
        <v/>
      </c>
      <c r="P111" s="19" t="str">
        <f t="shared" si="13"/>
        <v/>
      </c>
      <c r="Q111" s="19" t="str">
        <f t="shared" si="14"/>
        <v/>
      </c>
      <c r="R111" s="20" t="str">
        <f t="shared" si="18"/>
        <v/>
      </c>
      <c r="S111" s="21" t="str">
        <f t="shared" si="19"/>
        <v/>
      </c>
      <c r="T111" s="23" t="str">
        <f t="shared" si="20"/>
        <v/>
      </c>
      <c r="U111" s="24"/>
    </row>
  </sheetData>
  <mergeCells count="13">
    <mergeCell ref="M4:P4"/>
    <mergeCell ref="M5:P6"/>
    <mergeCell ref="A1:U2"/>
    <mergeCell ref="A3:U3"/>
    <mergeCell ref="A8:U8"/>
    <mergeCell ref="Q4:U4"/>
    <mergeCell ref="Q5:U6"/>
    <mergeCell ref="A4:D4"/>
    <mergeCell ref="A5:D6"/>
    <mergeCell ref="E4:H4"/>
    <mergeCell ref="E5:H6"/>
    <mergeCell ref="I4:L4"/>
    <mergeCell ref="I5:L6"/>
  </mergeCells>
  <conditionalFormatting sqref="S12:S111">
    <cfRule type="expression" dxfId="4" priority="1">
      <formula>AND($S12&lt;&gt;"",$S12&lt;0)</formula>
    </cfRule>
    <cfRule type="expression" dxfId="3" priority="2">
      <formula>AND($S12&lt;&gt;"",$S12&gt;=0)</formula>
    </cfRule>
  </conditionalFormatting>
  <conditionalFormatting sqref="T12:T111">
    <cfRule type="expression" dxfId="2" priority="3">
      <formula>$T12="OK"</formula>
    </cfRule>
    <cfRule type="expression" dxfId="1" priority="4">
      <formula>$T12="FALTA INFORMACIÓN"</formula>
    </cfRule>
    <cfRule type="expression" dxfId="0" priority="5">
      <formula>$T12="REVISAR"</formula>
    </cfRule>
  </conditionalFormatting>
  <dataValidations count="7">
    <dataValidation type="list" showErrorMessage="1" errorTitle="Método no válido" error="Selecciona un método de la lista." sqref="G12:G111" xr:uid="{00000000-0002-0000-0200-000000000000}">
      <formula1>"Sin cocción,Horno,Plancha,Parrilla,Fritura,Hervido,Vapor,Otro"</formula1>
    </dataValidation>
    <dataValidation type="date" allowBlank="1" showErrorMessage="1" errorTitle="Fecha no válida" error="Ingresa una fecha válida entre 2000 y 2100." sqref="B12:B111" xr:uid="{00000000-0002-0000-0200-000001000000}">
      <formula1>DATE(2000,1,1)</formula1>
      <formula2>DATE(2100,12,31)</formula2>
    </dataValidation>
    <dataValidation type="decimal" operator="greaterThan" allowBlank="1" showErrorMessage="1" errorTitle="Peso no válido" error="Ingresa un número mayor que 0." sqref="H12:I111" xr:uid="{00000000-0002-0000-0200-000002000000}">
      <formula1>0</formula1>
    </dataValidation>
    <dataValidation type="decimal" operator="greaterThan" allowBlank="1" showErrorMessage="1" errorTitle="Peso no válido" error="Ingresa un número mayor que 0 o deja la celda vacía si no aplica." sqref="J12:K111" xr:uid="{00000000-0002-0000-0200-000003000000}">
      <formula1>0</formula1>
    </dataValidation>
    <dataValidation type="decimal" operator="greaterThan" allowBlank="1" showErrorMessage="1" errorTitle="Costo no válido" error="Ingresa un costo mayor que 0 o deja la celda vacía." sqref="M12:M111" xr:uid="{00000000-0002-0000-0200-000004000000}">
      <formula1>0</formula1>
    </dataValidation>
    <dataValidation type="decimal" operator="greaterThanOrEqual" allowBlank="1" showErrorMessage="1" errorTitle="Recortes no válidos" error="Ingresa 0 o un valor positivo, o deja la celda vacía." sqref="L12:L111" xr:uid="{00000000-0002-0000-0200-000005000000}">
      <formula1>0</formula1>
    </dataValidation>
    <dataValidation type="decimal" allowBlank="1" showErrorMessage="1" errorTitle="Estándar no válido" error="Ingresa un porcentaje mayor que 0% y hasta 100% (por ejemplo, 70%)." sqref="N12:N111" xr:uid="{00000000-0002-0000-0200-000006000000}">
      <formula1>0.000001</formula1>
      <formula2>1</formula2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1_Instrucciones</vt:lpstr>
      <vt:lpstr>2_Glosario</vt:lpstr>
      <vt:lpstr>3_Pruebas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2026-09-03T11:35:18Z</dcterms:modified>
</cp:coreProperties>
</file>