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DELL\Downloads\"/>
    </mc:Choice>
  </mc:AlternateContent>
  <xr:revisionPtr revIDLastSave="0" documentId="13_ncr:1_{8A3A0446-5D53-40D5-8DB8-24C74EB193F9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1. Instrucciones" sheetId="1" r:id="rId1"/>
    <sheet name="2. Glosario" sheetId="2" r:id="rId2"/>
    <sheet name="3. Recepción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47" i="3" l="1"/>
  <c r="L46" i="3"/>
  <c r="L45" i="3"/>
  <c r="I40" i="3"/>
  <c r="H40" i="3"/>
  <c r="I39" i="3"/>
  <c r="H39" i="3"/>
  <c r="I38" i="3"/>
  <c r="H38" i="3"/>
  <c r="I37" i="3"/>
  <c r="H37" i="3"/>
  <c r="I36" i="3"/>
  <c r="H36" i="3"/>
  <c r="I35" i="3"/>
  <c r="H35" i="3"/>
  <c r="I34" i="3"/>
  <c r="H34" i="3"/>
  <c r="I33" i="3"/>
  <c r="H33" i="3"/>
  <c r="I32" i="3"/>
  <c r="H32" i="3"/>
  <c r="I31" i="3"/>
  <c r="H31" i="3"/>
  <c r="I30" i="3"/>
  <c r="H30" i="3"/>
  <c r="I29" i="3"/>
  <c r="H29" i="3"/>
  <c r="I28" i="3"/>
  <c r="H28" i="3"/>
  <c r="I27" i="3"/>
  <c r="H27" i="3"/>
  <c r="I26" i="3"/>
  <c r="H26" i="3"/>
  <c r="I25" i="3"/>
  <c r="H25" i="3"/>
  <c r="I24" i="3"/>
  <c r="H24" i="3"/>
  <c r="I23" i="3"/>
  <c r="H23" i="3"/>
  <c r="I22" i="3"/>
  <c r="H22" i="3"/>
  <c r="I21" i="3"/>
  <c r="H21" i="3"/>
  <c r="I20" i="3"/>
  <c r="H20" i="3"/>
  <c r="I19" i="3"/>
  <c r="H19" i="3"/>
  <c r="I18" i="3"/>
  <c r="H18" i="3"/>
  <c r="I17" i="3"/>
  <c r="H17" i="3"/>
  <c r="I16" i="3"/>
  <c r="H16" i="3"/>
  <c r="I15" i="3"/>
  <c r="H15" i="3"/>
  <c r="I14" i="3"/>
  <c r="H14" i="3"/>
  <c r="I13" i="3"/>
  <c r="H13" i="3"/>
  <c r="L6" i="3" s="1"/>
  <c r="I12" i="3"/>
  <c r="H12" i="3"/>
  <c r="I11" i="3"/>
  <c r="J7" i="3" s="1"/>
  <c r="H11" i="3"/>
  <c r="B7" i="3"/>
  <c r="J5" i="3" l="1"/>
  <c r="L5" i="3"/>
  <c r="L7" i="3" s="1"/>
  <c r="J6" i="3"/>
</calcChain>
</file>

<file path=xl/sharedStrings.xml><?xml version="1.0" encoding="utf-8"?>
<sst xmlns="http://schemas.openxmlformats.org/spreadsheetml/2006/main" count="269" uniqueCount="227">
  <si>
    <t>PLANTILLA DE RECEPCIÓN DE MERCANCÍAS</t>
  </si>
  <si>
    <t>Control básico-intermedio para verificar, aceptar y registrar pedidos antes de ingresarlos al inventario.</t>
  </si>
  <si>
    <t>OBJETIVO</t>
  </si>
  <si>
    <t>Usa esta plantilla para comparar lo pedido contra lo recibido, identificar faltantes o daños, decidir qué unidades aceptar y dejar evidencia de cualquier novedad. El inventario disponible debe aumentar únicamente con la cantidad aceptada.</t>
  </si>
  <si>
    <t>ANTES DE EMPEZAR</t>
  </si>
  <si>
    <t>La hoja 3 contiene un ejemplo completo. Antes de usar la plantilla, borra únicamente los datos del ejemplo y sustitúyelos por los de tu recepción. No borres las fórmulas de «Cantidad rechazada», «Cantidad pendiente», «Estado general» ni del resumen automático.</t>
  </si>
  <si>
    <t>CÓMO USAR LA PLANTILLA</t>
  </si>
  <si>
    <t>Paso</t>
  </si>
  <si>
    <t>Acción</t>
  </si>
  <si>
    <t>Qué hacer</t>
  </si>
  <si>
    <t>1</t>
  </si>
  <si>
    <t>Completa los datos de la recepción</t>
  </si>
  <si>
    <t>Registra ID, fecha, proveedor, orden de compra, documento y responsable.</t>
  </si>
  <si>
    <t>2</t>
  </si>
  <si>
    <t>Captura cada producto</t>
  </si>
  <si>
    <t>Escribe código o referencia, producto, presentación y cantidades esperada, recibida y aceptada.</t>
  </si>
  <si>
    <t>3</t>
  </si>
  <si>
    <t>Revisa los cálculos automáticos</t>
  </si>
  <si>
    <t>La plantilla calcula cantidad rechazada y pendiente. No edites esas celdas.</t>
  </si>
  <si>
    <t>4</t>
  </si>
  <si>
    <t>Clasifica la incidencia</t>
  </si>
  <si>
    <t>Selecciona el tipo de diferencia. Si todo coincide, usa «Sin incidencia».</t>
  </si>
  <si>
    <t>5</t>
  </si>
  <si>
    <t>Toma una decisión</t>
  </si>
  <si>
    <t>Selecciona Aceptar, Aceptar con novedad, En revisión o Rechazar.</t>
  </si>
  <si>
    <t>6</t>
  </si>
  <si>
    <t>Documenta y cierra</t>
  </si>
  <si>
    <t>Agrega observaciones o evidencia y completa la checklist antes de actualizar inventario.</t>
  </si>
  <si>
    <t>REGLAS DE OPERACIÓN</t>
  </si>
  <si>
    <t>• Cantidad aceptada nunca debe ser mayor que cantidad recibida.</t>
  </si>
  <si>
    <t>• Cantidad rechazada = recibida − aceptada. Si no hubo rechazo, el resultado debe ser 0.</t>
  </si>
  <si>
    <t>• Cantidad pendiente = esperada − recibida. Si llegó todo, el resultado debe ser 0.</t>
  </si>
  <si>
    <t>• Los productos dañados, equivocados o en revisión no deben mezclarse con inventario disponible.</t>
  </si>
  <si>
    <t>• Una entrega con novedad debe quedar respaldada por observación o evidencia.</t>
  </si>
  <si>
    <t>• Para una nueva recepción, guarda una copia del archivo y reemplaza los datos del ejemplo. No necesitas crear nuevas hojas.</t>
  </si>
  <si>
    <t>CÓMO INTERPRETAR EL RESUMEN</t>
  </si>
  <si>
    <t>Indicador</t>
  </si>
  <si>
    <t>Interpretación</t>
  </si>
  <si>
    <t>Esperadas</t>
  </si>
  <si>
    <t>Total de unidades solicitadas en la orden de compra.</t>
  </si>
  <si>
    <t>Recibidas</t>
  </si>
  <si>
    <t>Total de unidades que llegaron físicamente.</t>
  </si>
  <si>
    <t>Aceptadas</t>
  </si>
  <si>
    <t>Total de unidades aptas para entrar al inventario.</t>
  </si>
  <si>
    <t>Rechazadas</t>
  </si>
  <si>
    <t>Unidades recibidas que no fueron aceptadas.</t>
  </si>
  <si>
    <t>Pendientes</t>
  </si>
  <si>
    <t>Unidades solicitadas que todavía no han llegado.</t>
  </si>
  <si>
    <t>% rechazo</t>
  </si>
  <si>
    <t>Rechazadas ÷ recibidas. Si no hay unidades recibidas, muestra «NO APLICA».</t>
  </si>
  <si>
    <t>EJEMPLO INCLUIDO</t>
  </si>
  <si>
    <t>El ejemplo corresponde a una tienda de artículos para el hogar que recibe tres referencias: 50 termos (5 dañados), 20 cajas organizadoras (solo llegan 18) y 12 cajas de vasos sin novedades. Así puedes ver un rechazo, un faltante y una recepción correcta dentro del mismo pedido.</t>
  </si>
  <si>
    <t>ALERTAS Y QUÉ HACER</t>
  </si>
  <si>
    <t>FALTA INFORMACIÓN</t>
  </si>
  <si>
    <t>Hay una fila o dato obligatorio incompleto. Completa producto, cantidades, incidencia, decisión o datos principales de la recepción.</t>
  </si>
  <si>
    <t>REVISAR / REVISAR DATOS</t>
  </si>
  <si>
    <t>Hay un valor no numérico, negativo, una cantidad aceptada mayor que la recibida o una combinación incoherente. Corrige antes de usar el resumen.</t>
  </si>
  <si>
    <t>NO APLICA</t>
  </si>
  <si>
    <t>El indicador no puede calcularse de forma útil, por ejemplo cuando no existen unidades recibidas para calcular el porcentaje de rechazo.</t>
  </si>
  <si>
    <t>Referencia duplicada</t>
  </si>
  <si>
    <t>Una referencia repetida se resalta en amarillo. Revísala para confirmar que no sea una duplicación accidental antes de cerrar la recepción.</t>
  </si>
  <si>
    <t>QUÉ PUEDES EDITAR Y LIMITACIONES</t>
  </si>
  <si>
    <t>• Edita las celdas azul claro: datos de cabecera, datos de producto, incidencia, decisión, observaciones y checklist.</t>
  </si>
  <si>
    <t>• No edites las celdas grises ni las columnas de cálculo «Cant. rechazada» y «Cant. pendiente». Evita pegar filas completas sobre esas columnas.</t>
  </si>
  <si>
    <t>• La plantilla admite hasta 30 líneas de producto por recepción y está pensada para una recepción por archivo.</t>
  </si>
  <si>
    <t>• Esta versión controla una recepción individual. No reemplaza un sistema de inventario, cuentas por pagar, histórico de proveedores ni un tablero de indicadores.</t>
  </si>
  <si>
    <t>• Si aparece FALTA INFORMACIÓN, REVISAR o REVISAR DATOS, no uses el resumen como definitivo hasta corregir la captura.</t>
  </si>
  <si>
    <t>GLOSARIO DE LA PLANTILLA</t>
  </si>
  <si>
    <t>Definiciones prácticas de todos los términos utilizados en el registro de recepción.</t>
  </si>
  <si>
    <t>Término</t>
  </si>
  <si>
    <t>Qué significa</t>
  </si>
  <si>
    <t>Cómo se usa en la plantilla</t>
  </si>
  <si>
    <t>ID de recepción</t>
  </si>
  <si>
    <t>Código interno para identificar una recepción específica.</t>
  </si>
  <si>
    <t>Usa un consecutivo sencillo, por ejemplo REC-2026-001.</t>
  </si>
  <si>
    <t>Fecha de recepción</t>
  </si>
  <si>
    <t>Día en que la mercancía llegó al negocio.</t>
  </si>
  <si>
    <t>Permite ordenar y rastrear entregas.</t>
  </si>
  <si>
    <t>Proveedor</t>
  </si>
  <si>
    <t>Empresa o persona que entrega la mercancía.</t>
  </si>
  <si>
    <t>Identifica quién debe responder por faltantes o novedades.</t>
  </si>
  <si>
    <t>Orden de compra</t>
  </si>
  <si>
    <t>Documento interno que indica qué se solicitó al proveedor.</t>
  </si>
  <si>
    <t>Es la base para comparar lo pedido contra lo recibido.</t>
  </si>
  <si>
    <t>Factura / remisión</t>
  </si>
  <si>
    <t>Documento entregado por el proveedor para soportar la entrega o el cobro.</t>
  </si>
  <si>
    <t>Relaciona la recepción con el documento recibido.</t>
  </si>
  <si>
    <t>Responsable</t>
  </si>
  <si>
    <t>Persona que revisa y registra la recepción.</t>
  </si>
  <si>
    <t>Deja trazabilidad sobre quién hizo el control.</t>
  </si>
  <si>
    <t>Estado general</t>
  </si>
  <si>
    <t>Resultado global de la recepción según el avance y las incidencias registradas.</t>
  </si>
  <si>
    <t>Se calcula automáticamente como Sin datos, Pendiente de completar, Sin novedades o Con novedades.</t>
  </si>
  <si>
    <t>Código / referencia</t>
  </si>
  <si>
    <t>Identificador único o comercial del producto.</t>
  </si>
  <si>
    <t>Evita confundir productos de nombre parecido.</t>
  </si>
  <si>
    <t>Producto</t>
  </si>
  <si>
    <t>Nombre o descripción del artículo recibido.</t>
  </si>
  <si>
    <t>Describe qué se está revisando.</t>
  </si>
  <si>
    <t>Presentación</t>
  </si>
  <si>
    <t>Forma en que se compra o entrega el producto.</t>
  </si>
  <si>
    <t>Ejemplos: unidad, caja x 12, paquete, kilo o litro.</t>
  </si>
  <si>
    <t>Cantidad esperada</t>
  </si>
  <si>
    <t>Unidades que el negocio pidió.</t>
  </si>
  <si>
    <t>Se toma de la orden de compra.</t>
  </si>
  <si>
    <t>Cantidad recibida</t>
  </si>
  <si>
    <t>Unidades que llegaron físicamente.</t>
  </si>
  <si>
    <t>Se cuenta durante la recepción.</t>
  </si>
  <si>
    <t>Cantidad aceptada</t>
  </si>
  <si>
    <t>Unidades correctas y aptas para ingresar al inventario.</t>
  </si>
  <si>
    <t>Es el dato que debe alimentar el inventario disponible.</t>
  </si>
  <si>
    <t>Cantidad rechazada</t>
  </si>
  <si>
    <t>La plantilla la calcula como recibida menos aceptada.</t>
  </si>
  <si>
    <t>Cantidad pendiente</t>
  </si>
  <si>
    <t>Unidades solicitadas que aún no han llegado.</t>
  </si>
  <si>
    <t>La plantilla la calcula como esperada menos recibida.</t>
  </si>
  <si>
    <t>Incidencia</t>
  </si>
  <si>
    <t>Diferencia o problema detectado durante la recepción.</t>
  </si>
  <si>
    <t>Se selecciona en una lista para clasificar la novedad.</t>
  </si>
  <si>
    <t>Sin incidencia</t>
  </si>
  <si>
    <t>La entrega coincide con lo pedido y no presenta problemas.</t>
  </si>
  <si>
    <t>Úsala cuando referencia, cantidad y condición cumplen.</t>
  </si>
  <si>
    <t>Faltante</t>
  </si>
  <si>
    <t>Llegaron menos unidades de las solicitadas.</t>
  </si>
  <si>
    <t>Deja la diferencia como pendiente y repórtala al proveedor.</t>
  </si>
  <si>
    <t>Sobrante</t>
  </si>
  <si>
    <t>Llegaron unidades adicionales a las solicitadas.</t>
  </si>
  <si>
    <t>Confirma con el proveedor antes de aceptarlas.</t>
  </si>
  <si>
    <t>Producto dañado</t>
  </si>
  <si>
    <t>La mercancía presenta daño visible o no cumple su condición.</t>
  </si>
  <si>
    <t>Sepárala, documenta y no la ingreses como disponible.</t>
  </si>
  <si>
    <t>Referencia equivocada</t>
  </si>
  <si>
    <t>El producto recibido no corresponde al solicitado.</t>
  </si>
  <si>
    <t>No lo registres como la compra correcta.</t>
  </si>
  <si>
    <t>Entrega parcial</t>
  </si>
  <si>
    <t>El proveedor entrega solo una parte del pedido.</t>
  </si>
  <si>
    <t>Registra lo recibido y deja saldo pendiente.</t>
  </si>
  <si>
    <t>Presentación distinta</t>
  </si>
  <si>
    <t>El formato, tamaño o empaque no coincide con lo acordado.</t>
  </si>
  <si>
    <t>Revisa si se acepta o se reclama.</t>
  </si>
  <si>
    <t>Lote / vencimiento</t>
  </si>
  <si>
    <t>El lote o fecha de vencimiento no cumple las condiciones aceptadas.</t>
  </si>
  <si>
    <t>Úsalo cuando aplique a alimentos, belleza u otros productos sensibles.</t>
  </si>
  <si>
    <t>Empaque deteriorado</t>
  </si>
  <si>
    <t>El empaque está abierto, húmedo, golpeado o en mal estado.</t>
  </si>
  <si>
    <t>Revisa el contenido antes de decidir.</t>
  </si>
  <si>
    <t>Decisión</t>
  </si>
  <si>
    <t>Acción tomada después de revisar el producto.</t>
  </si>
  <si>
    <t>Se selecciona entre Aceptar, Aceptar con novedad, En revisión o Rechazar.</t>
  </si>
  <si>
    <t>Aceptar</t>
  </si>
  <si>
    <t>El producto cumple con lo solicitado.</t>
  </si>
  <si>
    <t>La cantidad aceptada puede entrar al inventario.</t>
  </si>
  <si>
    <t>Aceptar con novedad</t>
  </si>
  <si>
    <t>Se acepta total o parcialmente, pero queda una diferencia documentada.</t>
  </si>
  <si>
    <t>Úsalo para faltantes, daños parciales u otras incidencias.</t>
  </si>
  <si>
    <t>En revisión</t>
  </si>
  <si>
    <t>Todavía falta información o autorización para decidir.</t>
  </si>
  <si>
    <t>No debe entrar como inventario disponible.</t>
  </si>
  <si>
    <t>Rechazar</t>
  </si>
  <si>
    <t>El producto no cumple y no se acepta.</t>
  </si>
  <si>
    <t>Mantén esas unidades fuera del inventario disponible.</t>
  </si>
  <si>
    <t>Evidencia / observaciones</t>
  </si>
  <si>
    <t>Notas, fotos, documentos o detalles que respaldan la decisión.</t>
  </si>
  <si>
    <t>Describe la novedad y referencia la evidencia disponible.</t>
  </si>
  <si>
    <t>Porcentaje de unidades recibidas que no fueron aceptadas.</t>
  </si>
  <si>
    <t>Se calcula como rechazadas ÷ recibidas × 100.</t>
  </si>
  <si>
    <t>Checklist de cierre</t>
  </si>
  <si>
    <t>Lista final de controles antes de cerrar la recepción.</t>
  </si>
  <si>
    <t>Ayuda a evitar que queden diferencias sin registrar o documentar.</t>
  </si>
  <si>
    <t>Alerta que indica que no están completos los datos necesarios para validar la recepción.</t>
  </si>
  <si>
    <t>Completa los campos señalados antes de usar el resumen como definitivo.</t>
  </si>
  <si>
    <t>Alerta que indica un dato inválido o una combinación incoherente.</t>
  </si>
  <si>
    <t>Corrige valores no numéricos, negativos, aceptados mayores que recibidos o decisiones incompatibles.</t>
  </si>
  <si>
    <t>Resultado usado cuando un indicador no tiene una base válida para calcularse.</t>
  </si>
  <si>
    <t>Puede aparecer en % rechazo cuando las unidades recibidas son cero.</t>
  </si>
  <si>
    <t>Código o referencia que aparece más de una vez en el detalle.</t>
  </si>
  <si>
    <t>Se resalta en amarillo para confirmar si la repetición es intencional.</t>
  </si>
  <si>
    <t>CONTROL DE RECEPCIÓN DE MERCANCÍAS</t>
  </si>
  <si>
    <t>Ejemplo incluido · Borra los datos de ejemplo y reemplázalos por los de tu recepción. Azul claro = captura · gris = cálculo automático.</t>
  </si>
  <si>
    <t>DATOS DE LA RECEPCIÓN</t>
  </si>
  <si>
    <t>RESUMEN AUTOMÁTICO</t>
  </si>
  <si>
    <t>ID recepción</t>
  </si>
  <si>
    <t>REC-2026-001</t>
  </si>
  <si>
    <t>Fecha</t>
  </si>
  <si>
    <t>Distribuciones Andinas</t>
  </si>
  <si>
    <t>OC-1048</t>
  </si>
  <si>
    <t>REM-7821</t>
  </si>
  <si>
    <t>Laura Gómez</t>
  </si>
  <si>
    <t>Observación general</t>
  </si>
  <si>
    <t>5 termos dañados y 2 cajas organizadoras pendientes de entrega.</t>
  </si>
  <si>
    <t>Línea</t>
  </si>
  <si>
    <t>Cant. esperada</t>
  </si>
  <si>
    <t>Cant. recibida</t>
  </si>
  <si>
    <t>Cant. aceptada</t>
  </si>
  <si>
    <t>Cant. rechazada</t>
  </si>
  <si>
    <t>Cant. pendiente</t>
  </si>
  <si>
    <t>TM-500</t>
  </si>
  <si>
    <t>Termo de acero 500 ml</t>
  </si>
  <si>
    <t>Unidad</t>
  </si>
  <si>
    <t>5 unidades con abolladuras; fotos 001-005.</t>
  </si>
  <si>
    <t>CJA-MED</t>
  </si>
  <si>
    <t>Caja organizadora mediana</t>
  </si>
  <si>
    <t>2 unidades pendientes; proveedor confirma entrega posterior.</t>
  </si>
  <si>
    <t>VAS-350</t>
  </si>
  <si>
    <t>Vasos de vidrio 350 ml</t>
  </si>
  <si>
    <t>Caja x 12</t>
  </si>
  <si>
    <t>Sin novedades.</t>
  </si>
  <si>
    <t>CHECKLIST DE CIERRE</t>
  </si>
  <si>
    <t>Verificación</t>
  </si>
  <si>
    <t>Estado</t>
  </si>
  <si>
    <t>CONTROL DE CIERRE</t>
  </si>
  <si>
    <t>Orden de compra disponible y revisada.</t>
  </si>
  <si>
    <t>Sí</t>
  </si>
  <si>
    <t>Controles completos</t>
  </si>
  <si>
    <t>Proveedor y documento de entrega confirmados.</t>
  </si>
  <si>
    <t>Cantidades contadas y comparadas contra la orden.</t>
  </si>
  <si>
    <t>Cumplimiento</t>
  </si>
  <si>
    <t>Referencias, presentación y condición verificadas.</t>
  </si>
  <si>
    <t>Productos dañados, equivocados o pendientes separados.</t>
  </si>
  <si>
    <t>Antes de cerrar: corrige cualquier alerta REVISAR o FALTA INFORMACIÓN, confirma que el inventario se actualice solo con la cantidad aceptada y completa la checklist.</t>
  </si>
  <si>
    <t>Cantidades recibidas, aceptadas y rechazadas registradas.</t>
  </si>
  <si>
    <t>Incidencias documentadas con observaciones o evidencia.</t>
  </si>
  <si>
    <t>Inventario actualizado solo con la cantidad aceptada.</t>
  </si>
  <si>
    <t>Saldo pendiente o reclamo comunicado al proveedor, si aplica.</t>
  </si>
  <si>
    <t>Documentos y evidencia guardados.</t>
  </si>
  <si>
    <r>
      <rPr>
        <b/>
        <sz val="11"/>
        <color rgb="FFFFC000"/>
        <rFont val="Carlito"/>
      </rPr>
      <t>¿Quieres llevar este análisis un paso más allá?</t>
    </r>
    <r>
      <rPr>
        <sz val="11"/>
        <color theme="0"/>
        <rFont val="Carlito"/>
      </rPr>
      <t xml:space="preserve">
</t>
    </r>
    <r>
      <rPr>
        <b/>
        <sz val="11"/>
        <color theme="0"/>
        <rFont val="Carlito"/>
      </rPr>
      <t>Conoce los Sistemas Premium de InfoExperiencia: recursos prácticos diseñados para ayudarte a profundizar tus análisis, organizar mejor tu negocio y tomar decisiones con mayor claridad.</t>
    </r>
  </si>
  <si>
    <t>https://infoexperiencia.com/sistemas-premium/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</si>
</sst>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yy"/>
    <numFmt numFmtId="165" formatCode="0.0%"/>
  </numFmts>
  <fonts count="17">
    <font>
      <sz val="11"/>
      <name val="Carlito"/>
    </font>
    <font>
      <b/>
      <sz val="18"/>
      <color rgb="FFFFFFFF"/>
      <name val="Carlito"/>
    </font>
    <font>
      <sz val="10"/>
      <color rgb="FFFFFFFF"/>
      <name val="Carlito"/>
    </font>
    <font>
      <b/>
      <sz val="11"/>
      <color rgb="FFFFFFFF"/>
      <name val="Carlito"/>
    </font>
    <font>
      <sz val="10"/>
      <color rgb="FF1F2937"/>
      <name val="Carlito"/>
    </font>
    <font>
      <b/>
      <sz val="10"/>
      <color rgb="FF0B1F3A"/>
      <name val="Carlito"/>
    </font>
    <font>
      <b/>
      <sz val="11"/>
      <color rgb="FF0B1F3A"/>
      <name val="Carlito"/>
    </font>
    <font>
      <sz val="11"/>
      <color rgb="FF1F2937"/>
      <name val="Carlito"/>
    </font>
    <font>
      <b/>
      <sz val="9"/>
      <color rgb="FFFFFFFF"/>
      <name val="Carlito"/>
    </font>
    <font>
      <b/>
      <sz val="11"/>
      <color rgb="FF1F2937"/>
      <name val="Carlito"/>
    </font>
    <font>
      <sz val="9"/>
      <color rgb="FF1F2937"/>
      <name val="Carlito"/>
    </font>
    <font>
      <b/>
      <sz val="9"/>
      <color rgb="FF1F2937"/>
      <name val="Carlito"/>
    </font>
    <font>
      <u/>
      <sz val="11"/>
      <color theme="10"/>
      <name val="Carlito"/>
    </font>
    <font>
      <sz val="11"/>
      <color theme="0"/>
      <name val="Carlito"/>
    </font>
    <font>
      <b/>
      <sz val="11"/>
      <color rgb="FFFFC000"/>
      <name val="Carlito"/>
    </font>
    <font>
      <b/>
      <sz val="11"/>
      <color theme="0"/>
      <name val="Carlito"/>
    </font>
    <font>
      <b/>
      <u/>
      <sz val="13"/>
      <color theme="10"/>
      <name val="Carlito"/>
    </font>
  </fonts>
  <fills count="18">
    <fill>
      <patternFill patternType="none"/>
    </fill>
    <fill>
      <patternFill patternType="gray125"/>
    </fill>
    <fill>
      <patternFill patternType="solid">
        <fgColor rgb="FF0B1F3A"/>
      </patternFill>
    </fill>
    <fill>
      <patternFill patternType="solid">
        <fgColor rgb="FF163A63"/>
      </patternFill>
    </fill>
    <fill>
      <patternFill patternType="solid">
        <fgColor rgb="FFEAF1F8"/>
      </patternFill>
    </fill>
    <fill>
      <patternFill patternType="solid">
        <fgColor rgb="FFEEF2F6"/>
      </patternFill>
    </fill>
    <fill>
      <patternFill patternType="solid">
        <fgColor rgb="FF163A63"/>
      </patternFill>
    </fill>
    <fill>
      <patternFill patternType="solid">
        <fgColor rgb="FFFFFFFF"/>
      </patternFill>
    </fill>
    <fill>
      <patternFill patternType="solid">
        <fgColor rgb="FFEAF1F8"/>
      </patternFill>
    </fill>
    <fill>
      <patternFill patternType="solid">
        <fgColor rgb="FFF7F9FC"/>
      </patternFill>
    </fill>
    <fill>
      <patternFill patternType="solid">
        <fgColor rgb="FFEEF2F6"/>
      </patternFill>
    </fill>
    <fill>
      <patternFill patternType="solid">
        <fgColor rgb="FF0B1F3A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163A63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7F9FC"/>
        <bgColor indexed="64"/>
      </patternFill>
    </fill>
    <fill>
      <patternFill patternType="solid">
        <fgColor rgb="FFEAF1F8"/>
        <bgColor indexed="64"/>
      </patternFill>
    </fill>
    <fill>
      <patternFill patternType="solid">
        <fgColor theme="3"/>
        <bgColor indexed="64"/>
      </patternFill>
    </fill>
  </fills>
  <borders count="11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2" fillId="0" borderId="0" applyNumberFormat="0" applyFill="0" applyBorder="0" applyAlignment="0" applyProtection="0"/>
  </cellStyleXfs>
  <cellXfs count="71">
    <xf numFmtId="0" fontId="0" fillId="0" borderId="0" xfId="0"/>
    <xf numFmtId="0" fontId="6" fillId="5" borderId="0" xfId="0" applyFont="1" applyFill="1"/>
    <xf numFmtId="0" fontId="7" fillId="4" borderId="0" xfId="0" applyFont="1" applyFill="1" applyAlignment="1">
      <alignment wrapText="1"/>
    </xf>
    <xf numFmtId="164" fontId="7" fillId="4" borderId="0" xfId="0" applyNumberFormat="1" applyFont="1" applyFill="1" applyAlignment="1">
      <alignment wrapText="1"/>
    </xf>
    <xf numFmtId="0" fontId="8" fillId="3" borderId="0" xfId="0" applyFont="1" applyFill="1" applyAlignment="1">
      <alignment horizontal="center" vertical="center" wrapText="1"/>
    </xf>
    <xf numFmtId="0" fontId="9" fillId="5" borderId="0" xfId="0" applyFont="1" applyFill="1" applyAlignment="1">
      <alignment horizontal="center"/>
    </xf>
    <xf numFmtId="165" fontId="9" fillId="5" borderId="0" xfId="0" applyNumberFormat="1" applyFont="1" applyFill="1" applyAlignment="1">
      <alignment horizontal="center"/>
    </xf>
    <xf numFmtId="0" fontId="10" fillId="4" borderId="0" xfId="0" applyFont="1" applyFill="1" applyAlignment="1">
      <alignment vertical="center" wrapText="1"/>
    </xf>
    <xf numFmtId="0" fontId="10" fillId="4" borderId="1" xfId="0" applyFont="1" applyFill="1" applyBorder="1" applyAlignment="1">
      <alignment vertical="center" wrapText="1"/>
    </xf>
    <xf numFmtId="0" fontId="10" fillId="0" borderId="0" xfId="0" applyFont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4" borderId="0" xfId="0" applyFont="1" applyFill="1" applyAlignment="1">
      <alignment horizontal="center" vertical="center" wrapText="1"/>
    </xf>
    <xf numFmtId="0" fontId="10" fillId="5" borderId="0" xfId="0" applyFont="1" applyFill="1" applyAlignment="1">
      <alignment horizontal="center" vertical="center" wrapText="1"/>
    </xf>
    <xf numFmtId="0" fontId="10" fillId="4" borderId="1" xfId="0" applyFont="1" applyFill="1" applyBorder="1" applyAlignment="1">
      <alignment horizontal="center" vertical="center" wrapText="1"/>
    </xf>
    <xf numFmtId="0" fontId="10" fillId="5" borderId="1" xfId="0" applyFont="1" applyFill="1" applyBorder="1" applyAlignment="1">
      <alignment horizontal="center" vertical="center" wrapText="1"/>
    </xf>
    <xf numFmtId="0" fontId="3" fillId="6" borderId="0" xfId="0" applyFont="1" applyFill="1"/>
    <xf numFmtId="0" fontId="10" fillId="8" borderId="2" xfId="0" applyFont="1" applyFill="1" applyBorder="1" applyAlignment="1">
      <alignment horizontal="center" vertical="center" wrapText="1"/>
    </xf>
    <xf numFmtId="0" fontId="9" fillId="10" borderId="0" xfId="0" applyFont="1" applyFill="1" applyAlignment="1">
      <alignment horizontal="center"/>
    </xf>
    <xf numFmtId="9" fontId="9" fillId="10" borderId="0" xfId="0" applyNumberFormat="1" applyFont="1" applyFill="1" applyAlignment="1">
      <alignment horizontal="center"/>
    </xf>
    <xf numFmtId="0" fontId="1" fillId="2" borderId="0" xfId="0" applyFont="1" applyFill="1" applyAlignment="1">
      <alignment vertical="center"/>
    </xf>
    <xf numFmtId="0" fontId="3" fillId="2" borderId="0" xfId="0" applyFont="1" applyFill="1"/>
    <xf numFmtId="0" fontId="2" fillId="3" borderId="0" xfId="0" applyFont="1" applyFill="1" applyAlignment="1">
      <alignment wrapText="1"/>
    </xf>
    <xf numFmtId="0" fontId="7" fillId="4" borderId="0" xfId="0" applyFont="1" applyFill="1" applyAlignment="1">
      <alignment wrapText="1"/>
    </xf>
    <xf numFmtId="0" fontId="6" fillId="5" borderId="0" xfId="0" applyFont="1" applyFill="1" applyAlignment="1">
      <alignment horizontal="center"/>
    </xf>
    <xf numFmtId="0" fontId="3" fillId="6" borderId="0" xfId="0" applyFont="1" applyFill="1"/>
    <xf numFmtId="0" fontId="3" fillId="6" borderId="0" xfId="0" applyFont="1" applyFill="1" applyAlignment="1">
      <alignment horizontal="center"/>
    </xf>
    <xf numFmtId="0" fontId="10" fillId="7" borderId="2" xfId="0" applyFont="1" applyFill="1" applyBorder="1" applyAlignment="1">
      <alignment vertical="center" wrapText="1"/>
    </xf>
    <xf numFmtId="0" fontId="10" fillId="7" borderId="2" xfId="0" applyFont="1" applyFill="1" applyBorder="1" applyAlignment="1">
      <alignment horizontal="center" vertical="center" wrapText="1"/>
    </xf>
    <xf numFmtId="0" fontId="11" fillId="7" borderId="2" xfId="0" applyFont="1" applyFill="1" applyBorder="1" applyAlignment="1">
      <alignment vertical="center" wrapText="1"/>
    </xf>
    <xf numFmtId="0" fontId="11" fillId="7" borderId="2" xfId="0" applyFont="1" applyFill="1" applyBorder="1" applyAlignment="1">
      <alignment horizontal="center" vertical="center" wrapText="1"/>
    </xf>
    <xf numFmtId="0" fontId="10" fillId="9" borderId="2" xfId="0" applyFont="1" applyFill="1" applyBorder="1" applyAlignment="1">
      <alignment vertical="center" wrapText="1"/>
    </xf>
    <xf numFmtId="0" fontId="10" fillId="9" borderId="2" xfId="0" applyFont="1" applyFill="1" applyBorder="1" applyAlignment="1">
      <alignment horizontal="center" vertical="center" wrapText="1"/>
    </xf>
    <xf numFmtId="0" fontId="11" fillId="9" borderId="2" xfId="0" applyFont="1" applyFill="1" applyBorder="1" applyAlignment="1">
      <alignment vertical="center" wrapText="1"/>
    </xf>
    <xf numFmtId="0" fontId="11" fillId="9" borderId="2" xfId="0" applyFont="1" applyFill="1" applyBorder="1" applyAlignment="1">
      <alignment horizontal="center" vertical="center" wrapText="1"/>
    </xf>
    <xf numFmtId="9" fontId="11" fillId="7" borderId="2" xfId="0" applyNumberFormat="1" applyFont="1" applyFill="1" applyBorder="1" applyAlignment="1">
      <alignment horizontal="center" vertical="center" wrapText="1"/>
    </xf>
    <xf numFmtId="0" fontId="6" fillId="10" borderId="0" xfId="0" applyFont="1" applyFill="1"/>
    <xf numFmtId="0" fontId="10" fillId="8" borderId="0" xfId="0" applyFont="1" applyFill="1" applyAlignment="1">
      <alignment vertical="center" wrapText="1"/>
    </xf>
    <xf numFmtId="0" fontId="1" fillId="11" borderId="0" xfId="0" applyFont="1" applyFill="1" applyAlignment="1">
      <alignment vertical="center"/>
    </xf>
    <xf numFmtId="0" fontId="0" fillId="12" borderId="0" xfId="0" applyFill="1"/>
    <xf numFmtId="0" fontId="2" fillId="13" borderId="0" xfId="0" applyFont="1" applyFill="1" applyAlignment="1">
      <alignment vertical="center" wrapText="1"/>
    </xf>
    <xf numFmtId="0" fontId="3" fillId="11" borderId="0" xfId="0" applyFont="1" applyFill="1"/>
    <xf numFmtId="0" fontId="4" fillId="14" borderId="0" xfId="0" applyFont="1" applyFill="1" applyAlignment="1">
      <alignment vertical="center" wrapText="1"/>
    </xf>
    <xf numFmtId="0" fontId="3" fillId="13" borderId="0" xfId="0" applyFont="1" applyFill="1" applyAlignment="1">
      <alignment horizontal="center" vertical="center"/>
    </xf>
    <xf numFmtId="0" fontId="3" fillId="13" borderId="0" xfId="0" applyFont="1" applyFill="1" applyAlignment="1">
      <alignment horizontal="center" vertical="center"/>
    </xf>
    <xf numFmtId="0" fontId="5" fillId="14" borderId="1" xfId="0" applyFont="1" applyFill="1" applyBorder="1" applyAlignment="1">
      <alignment horizontal="center" vertical="center" wrapText="1"/>
    </xf>
    <xf numFmtId="0" fontId="4" fillId="14" borderId="1" xfId="0" applyFont="1" applyFill="1" applyBorder="1" applyAlignment="1">
      <alignment vertical="center" wrapText="1"/>
    </xf>
    <xf numFmtId="0" fontId="5" fillId="15" borderId="1" xfId="0" applyFont="1" applyFill="1" applyBorder="1" applyAlignment="1">
      <alignment horizontal="center" vertical="center" wrapText="1"/>
    </xf>
    <xf numFmtId="0" fontId="4" fillId="15" borderId="1" xfId="0" applyFont="1" applyFill="1" applyBorder="1" applyAlignment="1">
      <alignment vertical="center" wrapText="1"/>
    </xf>
    <xf numFmtId="0" fontId="3" fillId="13" borderId="0" xfId="0" applyFont="1" applyFill="1"/>
    <xf numFmtId="0" fontId="3" fillId="13" borderId="0" xfId="0" applyFont="1" applyFill="1"/>
    <xf numFmtId="0" fontId="4" fillId="12" borderId="0" xfId="0" applyFont="1" applyFill="1" applyAlignment="1">
      <alignment wrapText="1"/>
    </xf>
    <xf numFmtId="0" fontId="4" fillId="12" borderId="0" xfId="0" applyFont="1" applyFill="1" applyAlignment="1">
      <alignment wrapText="1"/>
    </xf>
    <xf numFmtId="0" fontId="4" fillId="12" borderId="1" xfId="0" applyFont="1" applyFill="1" applyBorder="1" applyAlignment="1">
      <alignment wrapText="1"/>
    </xf>
    <xf numFmtId="0" fontId="4" fillId="12" borderId="1" xfId="0" applyFont="1" applyFill="1" applyBorder="1" applyAlignment="1">
      <alignment wrapText="1"/>
    </xf>
    <xf numFmtId="0" fontId="4" fillId="16" borderId="0" xfId="0" applyFont="1" applyFill="1" applyAlignment="1">
      <alignment vertical="center" wrapText="1"/>
    </xf>
    <xf numFmtId="0" fontId="5" fillId="12" borderId="2" xfId="0" applyFont="1" applyFill="1" applyBorder="1" applyAlignment="1">
      <alignment vertical="center" wrapText="1"/>
    </xf>
    <xf numFmtId="0" fontId="4" fillId="12" borderId="2" xfId="0" applyFont="1" applyFill="1" applyBorder="1" applyAlignment="1">
      <alignment vertical="center" wrapText="1"/>
    </xf>
    <xf numFmtId="0" fontId="4" fillId="12" borderId="0" xfId="0" applyFont="1" applyFill="1" applyAlignment="1">
      <alignment vertical="center" wrapText="1"/>
    </xf>
    <xf numFmtId="0" fontId="13" fillId="17" borderId="3" xfId="0" applyFont="1" applyFill="1" applyBorder="1" applyAlignment="1">
      <alignment horizontal="center" vertical="center" wrapText="1"/>
    </xf>
    <xf numFmtId="0" fontId="13" fillId="17" borderId="4" xfId="0" applyFont="1" applyFill="1" applyBorder="1" applyAlignment="1">
      <alignment horizontal="center" vertical="center" wrapText="1"/>
    </xf>
    <xf numFmtId="0" fontId="13" fillId="17" borderId="5" xfId="0" applyFont="1" applyFill="1" applyBorder="1" applyAlignment="1">
      <alignment horizontal="center" vertical="center" wrapText="1"/>
    </xf>
    <xf numFmtId="0" fontId="13" fillId="17" borderId="6" xfId="0" applyFont="1" applyFill="1" applyBorder="1" applyAlignment="1">
      <alignment horizontal="center" vertical="center" wrapText="1"/>
    </xf>
    <xf numFmtId="0" fontId="13" fillId="17" borderId="7" xfId="0" applyFont="1" applyFill="1" applyBorder="1" applyAlignment="1">
      <alignment horizontal="center" vertical="center" wrapText="1"/>
    </xf>
    <xf numFmtId="0" fontId="13" fillId="17" borderId="8" xfId="0" applyFont="1" applyFill="1" applyBorder="1" applyAlignment="1">
      <alignment horizontal="center" vertical="center" wrapText="1"/>
    </xf>
    <xf numFmtId="0" fontId="16" fillId="12" borderId="9" xfId="1" applyFont="1" applyFill="1" applyBorder="1" applyAlignment="1">
      <alignment horizontal="center" vertical="center"/>
    </xf>
    <xf numFmtId="0" fontId="16" fillId="12" borderId="10" xfId="1" applyFont="1" applyFill="1" applyBorder="1" applyAlignment="1">
      <alignment horizontal="center" vertical="center"/>
    </xf>
    <xf numFmtId="0" fontId="2" fillId="13" borderId="0" xfId="0" applyFont="1" applyFill="1"/>
    <xf numFmtId="0" fontId="4" fillId="12" borderId="0" xfId="0" applyFont="1" applyFill="1" applyAlignment="1">
      <alignment vertical="top" wrapText="1"/>
    </xf>
    <xf numFmtId="0" fontId="4" fillId="15" borderId="0" xfId="0" applyFont="1" applyFill="1" applyAlignment="1">
      <alignment vertical="top" wrapText="1"/>
    </xf>
    <xf numFmtId="0" fontId="4" fillId="12" borderId="1" xfId="0" applyFont="1" applyFill="1" applyBorder="1" applyAlignment="1">
      <alignment vertical="top" wrapText="1"/>
    </xf>
    <xf numFmtId="0" fontId="4" fillId="12" borderId="2" xfId="0" applyFont="1" applyFill="1" applyBorder="1" applyAlignment="1">
      <alignment vertical="top" wrapText="1"/>
    </xf>
  </cellXfs>
  <cellStyles count="2">
    <cellStyle name="Hipervínculo" xfId="1" builtinId="8"/>
    <cellStyle name="Normal" xfId="0" builtinId="0"/>
  </cellStyles>
  <dxfs count="15">
    <dxf>
      <font>
        <b/>
        <color rgb="FF9F1239"/>
      </font>
      <fill>
        <patternFill patternType="solid">
          <bgColor rgb="FFFDECEC"/>
        </patternFill>
      </fill>
    </dxf>
    <dxf>
      <font>
        <b/>
        <color rgb="FF92400E"/>
      </font>
      <fill>
        <patternFill patternType="solid">
          <bgColor rgb="FFFFF4D6"/>
        </patternFill>
      </fill>
    </dxf>
    <dxf>
      <font>
        <b/>
        <color rgb="FF166534"/>
      </font>
      <fill>
        <patternFill patternType="solid">
          <bgColor rgb="FFE8F5EC"/>
        </patternFill>
      </fill>
    </dxf>
    <dxf>
      <font>
        <b/>
        <color rgb="FF92400E"/>
      </font>
      <fill>
        <patternFill patternType="solid">
          <bgColor rgb="FFFFF4D6"/>
        </patternFill>
      </fill>
    </dxf>
    <dxf>
      <font>
        <b/>
        <color rgb="FF92400E"/>
      </font>
      <fill>
        <patternFill patternType="solid">
          <bgColor rgb="FFFFF4D6"/>
        </patternFill>
      </fill>
    </dxf>
    <dxf>
      <font>
        <b/>
        <color rgb="FF92400E"/>
      </font>
      <fill>
        <patternFill patternType="solid">
          <bgColor rgb="FFFFF4D6"/>
        </patternFill>
      </fill>
    </dxf>
    <dxf>
      <font>
        <b/>
        <color rgb="FF9F1239"/>
      </font>
      <fill>
        <patternFill patternType="solid">
          <bgColor rgb="FFFDECEC"/>
        </patternFill>
      </fill>
    </dxf>
    <dxf>
      <font>
        <b/>
        <color rgb="FF9F1239"/>
      </font>
      <fill>
        <patternFill patternType="solid">
          <bgColor rgb="FFFDECEC"/>
        </patternFill>
      </fill>
    </dxf>
    <dxf>
      <font>
        <b/>
        <color rgb="FF9F1239"/>
      </font>
      <fill>
        <patternFill patternType="solid">
          <bgColor rgb="FFFDECEC"/>
        </patternFill>
      </fill>
    </dxf>
    <dxf>
      <font>
        <b/>
        <color rgb="FF9F1239"/>
      </font>
      <fill>
        <patternFill patternType="solid">
          <bgColor rgb="FFFDECEC"/>
        </patternFill>
      </fill>
    </dxf>
    <dxf>
      <font>
        <b/>
        <color rgb="FF9F1239"/>
      </font>
      <fill>
        <patternFill patternType="solid">
          <bgColor rgb="FFFDECEC"/>
        </patternFill>
      </fill>
    </dxf>
    <dxf>
      <font>
        <b/>
        <color rgb="FF92400E"/>
      </font>
      <fill>
        <patternFill patternType="solid">
          <bgColor rgb="FFFFF4D6"/>
        </patternFill>
      </fill>
    </dxf>
    <dxf>
      <font>
        <b/>
        <color rgb="FF166534"/>
      </font>
      <fill>
        <patternFill patternType="solid">
          <bgColor rgb="FFE8F5EC"/>
        </patternFill>
      </fill>
    </dxf>
    <dxf>
      <font>
        <b/>
        <color rgb="FF9F1239"/>
      </font>
      <fill>
        <patternFill patternType="solid">
          <bgColor rgb="FFFDECEC"/>
        </patternFill>
      </fill>
    </dxf>
    <dxf>
      <font>
        <b/>
        <color rgb="FF92400E"/>
      </font>
      <fill>
        <patternFill patternType="solid">
          <bgColor rgb="FFFFF4D6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0</xdr:row>
      <xdr:rowOff>0</xdr:rowOff>
    </xdr:from>
    <xdr:to>
      <xdr:col>9</xdr:col>
      <xdr:colOff>2107222</xdr:colOff>
      <xdr:row>1</xdr:row>
      <xdr:rowOff>249555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7176F80-112B-4690-91A7-173756F7AD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029950" y="0"/>
          <a:ext cx="2111032" cy="59626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0</xdr:row>
      <xdr:rowOff>0</xdr:rowOff>
    </xdr:from>
    <xdr:to>
      <xdr:col>5</xdr:col>
      <xdr:colOff>34582</xdr:colOff>
      <xdr:row>2</xdr:row>
      <xdr:rowOff>74295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09F59E4-6206-4BEF-9590-06410A5C1B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382625" y="0"/>
          <a:ext cx="2111032" cy="58864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infoexperiencia.com/sistemas-premium/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hyperlink" Target="https://infoexperiencia.com/sistemas-premiu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9"/>
  <sheetViews>
    <sheetView tabSelected="1" workbookViewId="0">
      <selection activeCell="J4" sqref="J4:K8"/>
    </sheetView>
  </sheetViews>
  <sheetFormatPr baseColWidth="10" defaultColWidth="8.796875" defaultRowHeight="13.8"/>
  <cols>
    <col min="1" max="1" width="10" style="38" customWidth="1"/>
    <col min="2" max="8" width="18" style="38" customWidth="1"/>
    <col min="9" max="9" width="8.796875" style="38"/>
    <col min="10" max="10" width="36" style="38" customWidth="1"/>
    <col min="11" max="11" width="32.09765625" style="38" customWidth="1"/>
    <col min="12" max="16384" width="8.796875" style="38"/>
  </cols>
  <sheetData>
    <row r="1" spans="1:11" ht="27.15" customHeight="1">
      <c r="A1" s="37" t="s">
        <v>0</v>
      </c>
      <c r="B1" s="37"/>
      <c r="C1" s="37"/>
      <c r="D1" s="37"/>
      <c r="E1" s="37"/>
      <c r="F1" s="37"/>
      <c r="G1" s="37"/>
      <c r="H1" s="37"/>
    </row>
    <row r="2" spans="1:11" ht="24" customHeight="1">
      <c r="A2" s="39" t="s">
        <v>1</v>
      </c>
      <c r="B2" s="39"/>
      <c r="C2" s="39"/>
      <c r="D2" s="39"/>
      <c r="E2" s="39"/>
      <c r="F2" s="39"/>
      <c r="G2" s="39"/>
      <c r="H2" s="39"/>
    </row>
    <row r="3" spans="1:11" ht="14.4" thickBot="1"/>
    <row r="4" spans="1:11" ht="23.4" customHeight="1">
      <c r="A4" s="40" t="s">
        <v>2</v>
      </c>
      <c r="B4" s="40"/>
      <c r="C4" s="40"/>
      <c r="D4" s="40"/>
      <c r="E4" s="40"/>
      <c r="F4" s="40"/>
      <c r="G4" s="40"/>
      <c r="H4" s="40"/>
      <c r="J4" s="58" t="s">
        <v>225</v>
      </c>
      <c r="K4" s="59"/>
    </row>
    <row r="5" spans="1:11" ht="23.4" customHeight="1">
      <c r="A5" s="41" t="s">
        <v>3</v>
      </c>
      <c r="B5" s="41"/>
      <c r="C5" s="41"/>
      <c r="D5" s="41"/>
      <c r="E5" s="41"/>
      <c r="F5" s="41"/>
      <c r="G5" s="41"/>
      <c r="H5" s="41"/>
      <c r="J5" s="60"/>
      <c r="K5" s="61"/>
    </row>
    <row r="6" spans="1:11" ht="23.4" customHeight="1" thickBot="1">
      <c r="A6" s="41"/>
      <c r="B6" s="41"/>
      <c r="C6" s="41"/>
      <c r="D6" s="41"/>
      <c r="E6" s="41"/>
      <c r="F6" s="41"/>
      <c r="G6" s="41"/>
      <c r="H6" s="41"/>
      <c r="J6" s="62"/>
      <c r="K6" s="63"/>
    </row>
    <row r="7" spans="1:11" ht="17.399999999999999" thickBot="1">
      <c r="J7" s="64" t="s">
        <v>226</v>
      </c>
      <c r="K7" s="65"/>
    </row>
    <row r="8" spans="1:11">
      <c r="A8" s="40" t="s">
        <v>4</v>
      </c>
      <c r="B8" s="40"/>
      <c r="C8" s="40"/>
      <c r="D8" s="40"/>
      <c r="E8" s="40"/>
      <c r="F8" s="40"/>
      <c r="G8" s="40"/>
      <c r="H8" s="40"/>
    </row>
    <row r="9" spans="1:11">
      <c r="A9" s="41" t="s">
        <v>5</v>
      </c>
      <c r="B9" s="41"/>
      <c r="C9" s="41"/>
      <c r="D9" s="41"/>
      <c r="E9" s="41"/>
      <c r="F9" s="41"/>
      <c r="G9" s="41"/>
      <c r="H9" s="41"/>
    </row>
    <row r="10" spans="1:11">
      <c r="A10" s="41"/>
      <c r="B10" s="41"/>
      <c r="C10" s="41"/>
      <c r="D10" s="41"/>
      <c r="E10" s="41"/>
      <c r="F10" s="41"/>
      <c r="G10" s="41"/>
      <c r="H10" s="41"/>
    </row>
    <row r="13" spans="1:11">
      <c r="A13" s="40" t="s">
        <v>6</v>
      </c>
      <c r="B13" s="40"/>
      <c r="C13" s="40"/>
      <c r="D13" s="40"/>
      <c r="E13" s="40"/>
      <c r="F13" s="40"/>
      <c r="G13" s="40"/>
      <c r="H13" s="40"/>
    </row>
    <row r="15" spans="1:11">
      <c r="A15" s="42" t="s">
        <v>7</v>
      </c>
      <c r="B15" s="43" t="s">
        <v>8</v>
      </c>
      <c r="C15" s="43"/>
      <c r="D15" s="43" t="s">
        <v>9</v>
      </c>
      <c r="E15" s="43"/>
      <c r="F15" s="43"/>
      <c r="G15" s="43"/>
      <c r="H15" s="43"/>
    </row>
    <row r="16" spans="1:11" ht="28.8" customHeight="1">
      <c r="A16" s="44" t="s">
        <v>10</v>
      </c>
      <c r="B16" s="45" t="s">
        <v>11</v>
      </c>
      <c r="C16" s="45"/>
      <c r="D16" s="45" t="s">
        <v>12</v>
      </c>
      <c r="E16" s="45"/>
      <c r="F16" s="45"/>
      <c r="G16" s="45"/>
      <c r="H16" s="45"/>
    </row>
    <row r="17" spans="1:8" ht="28.8" customHeight="1">
      <c r="A17" s="46" t="s">
        <v>13</v>
      </c>
      <c r="B17" s="47" t="s">
        <v>14</v>
      </c>
      <c r="C17" s="47"/>
      <c r="D17" s="47" t="s">
        <v>15</v>
      </c>
      <c r="E17" s="47"/>
      <c r="F17" s="47"/>
      <c r="G17" s="47"/>
      <c r="H17" s="47"/>
    </row>
    <row r="18" spans="1:8" ht="28.8" customHeight="1">
      <c r="A18" s="44" t="s">
        <v>16</v>
      </c>
      <c r="B18" s="45" t="s">
        <v>17</v>
      </c>
      <c r="C18" s="45"/>
      <c r="D18" s="45" t="s">
        <v>18</v>
      </c>
      <c r="E18" s="45"/>
      <c r="F18" s="45"/>
      <c r="G18" s="45"/>
      <c r="H18" s="45"/>
    </row>
    <row r="19" spans="1:8" ht="28.8" customHeight="1">
      <c r="A19" s="46" t="s">
        <v>19</v>
      </c>
      <c r="B19" s="47" t="s">
        <v>20</v>
      </c>
      <c r="C19" s="47"/>
      <c r="D19" s="47" t="s">
        <v>21</v>
      </c>
      <c r="E19" s="47"/>
      <c r="F19" s="47"/>
      <c r="G19" s="47"/>
      <c r="H19" s="47"/>
    </row>
    <row r="20" spans="1:8" ht="28.8" customHeight="1">
      <c r="A20" s="44" t="s">
        <v>22</v>
      </c>
      <c r="B20" s="45" t="s">
        <v>23</v>
      </c>
      <c r="C20" s="45"/>
      <c r="D20" s="45" t="s">
        <v>24</v>
      </c>
      <c r="E20" s="45"/>
      <c r="F20" s="45"/>
      <c r="G20" s="45"/>
      <c r="H20" s="45"/>
    </row>
    <row r="21" spans="1:8" ht="28.8" customHeight="1">
      <c r="A21" s="46" t="s">
        <v>25</v>
      </c>
      <c r="B21" s="47" t="s">
        <v>26</v>
      </c>
      <c r="C21" s="47"/>
      <c r="D21" s="47" t="s">
        <v>27</v>
      </c>
      <c r="E21" s="47"/>
      <c r="F21" s="47"/>
      <c r="G21" s="47"/>
      <c r="H21" s="47"/>
    </row>
    <row r="24" spans="1:8">
      <c r="A24" s="40" t="s">
        <v>28</v>
      </c>
      <c r="B24" s="40"/>
      <c r="C24" s="40"/>
      <c r="D24" s="40"/>
      <c r="E24" s="40"/>
      <c r="F24" s="40"/>
      <c r="G24" s="40"/>
      <c r="H24" s="40"/>
    </row>
    <row r="25" spans="1:8" ht="22.35" customHeight="1">
      <c r="A25" s="41" t="s">
        <v>29</v>
      </c>
      <c r="B25" s="41"/>
      <c r="C25" s="41"/>
      <c r="D25" s="41"/>
      <c r="E25" s="41"/>
      <c r="F25" s="41"/>
      <c r="G25" s="41"/>
      <c r="H25" s="41"/>
    </row>
    <row r="26" spans="1:8" ht="22.35" customHeight="1">
      <c r="A26" s="41" t="s">
        <v>30</v>
      </c>
      <c r="B26" s="41"/>
      <c r="C26" s="41"/>
      <c r="D26" s="41"/>
      <c r="E26" s="41"/>
      <c r="F26" s="41"/>
      <c r="G26" s="41"/>
      <c r="H26" s="41"/>
    </row>
    <row r="27" spans="1:8" ht="22.35" customHeight="1">
      <c r="A27" s="41" t="s">
        <v>31</v>
      </c>
      <c r="B27" s="41"/>
      <c r="C27" s="41"/>
      <c r="D27" s="41"/>
      <c r="E27" s="41"/>
      <c r="F27" s="41"/>
      <c r="G27" s="41"/>
      <c r="H27" s="41"/>
    </row>
    <row r="28" spans="1:8" ht="22.35" customHeight="1">
      <c r="A28" s="41" t="s">
        <v>32</v>
      </c>
      <c r="B28" s="41"/>
      <c r="C28" s="41"/>
      <c r="D28" s="41"/>
      <c r="E28" s="41"/>
      <c r="F28" s="41"/>
      <c r="G28" s="41"/>
      <c r="H28" s="41"/>
    </row>
    <row r="29" spans="1:8" ht="22.35" customHeight="1">
      <c r="A29" s="41" t="s">
        <v>33</v>
      </c>
      <c r="B29" s="41"/>
      <c r="C29" s="41"/>
      <c r="D29" s="41"/>
      <c r="E29" s="41"/>
      <c r="F29" s="41"/>
      <c r="G29" s="41"/>
      <c r="H29" s="41"/>
    </row>
    <row r="30" spans="1:8" ht="22.35" customHeight="1">
      <c r="A30" s="41" t="s">
        <v>34</v>
      </c>
      <c r="B30" s="41"/>
      <c r="C30" s="41"/>
      <c r="D30" s="41"/>
      <c r="E30" s="41"/>
      <c r="F30" s="41"/>
      <c r="G30" s="41"/>
      <c r="H30" s="41"/>
    </row>
    <row r="32" spans="1:8">
      <c r="A32" s="40" t="s">
        <v>35</v>
      </c>
      <c r="B32" s="40"/>
      <c r="C32" s="40"/>
      <c r="D32" s="40"/>
      <c r="E32" s="40"/>
      <c r="F32" s="40"/>
      <c r="G32" s="40"/>
      <c r="H32" s="40"/>
    </row>
    <row r="34" spans="1:8">
      <c r="A34" s="48" t="s">
        <v>36</v>
      </c>
      <c r="B34" s="49" t="s">
        <v>37</v>
      </c>
      <c r="C34" s="49"/>
      <c r="D34" s="49"/>
      <c r="E34" s="49"/>
      <c r="F34" s="49"/>
      <c r="G34" s="49"/>
      <c r="H34" s="49"/>
    </row>
    <row r="35" spans="1:8">
      <c r="A35" s="50" t="s">
        <v>38</v>
      </c>
      <c r="B35" s="51" t="s">
        <v>39</v>
      </c>
      <c r="C35" s="51"/>
      <c r="D35" s="51"/>
      <c r="E35" s="51"/>
      <c r="F35" s="51"/>
      <c r="G35" s="51"/>
      <c r="H35" s="51"/>
    </row>
    <row r="36" spans="1:8">
      <c r="A36" s="50" t="s">
        <v>40</v>
      </c>
      <c r="B36" s="51" t="s">
        <v>41</v>
      </c>
      <c r="C36" s="51"/>
      <c r="D36" s="51"/>
      <c r="E36" s="51"/>
      <c r="F36" s="51"/>
      <c r="G36" s="51"/>
      <c r="H36" s="51"/>
    </row>
    <row r="37" spans="1:8">
      <c r="A37" s="50" t="s">
        <v>42</v>
      </c>
      <c r="B37" s="51" t="s">
        <v>43</v>
      </c>
      <c r="C37" s="51"/>
      <c r="D37" s="51"/>
      <c r="E37" s="51"/>
      <c r="F37" s="51"/>
      <c r="G37" s="51"/>
      <c r="H37" s="51"/>
    </row>
    <row r="38" spans="1:8">
      <c r="A38" s="50" t="s">
        <v>44</v>
      </c>
      <c r="B38" s="51" t="s">
        <v>45</v>
      </c>
      <c r="C38" s="51"/>
      <c r="D38" s="51"/>
      <c r="E38" s="51"/>
      <c r="F38" s="51"/>
      <c r="G38" s="51"/>
      <c r="H38" s="51"/>
    </row>
    <row r="39" spans="1:8">
      <c r="A39" s="50" t="s">
        <v>46</v>
      </c>
      <c r="B39" s="51" t="s">
        <v>47</v>
      </c>
      <c r="C39" s="51"/>
      <c r="D39" s="51"/>
      <c r="E39" s="51"/>
      <c r="F39" s="51"/>
      <c r="G39" s="51"/>
      <c r="H39" s="51"/>
    </row>
    <row r="40" spans="1:8">
      <c r="A40" s="52" t="s">
        <v>48</v>
      </c>
      <c r="B40" s="53" t="s">
        <v>49</v>
      </c>
      <c r="C40" s="53"/>
      <c r="D40" s="53"/>
      <c r="E40" s="53"/>
      <c r="F40" s="53"/>
      <c r="G40" s="53"/>
      <c r="H40" s="53"/>
    </row>
    <row r="42" spans="1:8">
      <c r="A42" s="40" t="s">
        <v>50</v>
      </c>
      <c r="B42" s="40"/>
      <c r="C42" s="40"/>
      <c r="D42" s="40"/>
      <c r="E42" s="40"/>
      <c r="F42" s="40"/>
      <c r="G42" s="40"/>
      <c r="H42" s="40"/>
    </row>
    <row r="43" spans="1:8">
      <c r="A43" s="54" t="s">
        <v>51</v>
      </c>
      <c r="B43" s="54"/>
      <c r="C43" s="54"/>
      <c r="D43" s="54"/>
      <c r="E43" s="54"/>
      <c r="F43" s="54"/>
      <c r="G43" s="54"/>
      <c r="H43" s="54"/>
    </row>
    <row r="44" spans="1:8">
      <c r="A44" s="54"/>
      <c r="B44" s="54"/>
      <c r="C44" s="54"/>
      <c r="D44" s="54"/>
      <c r="E44" s="54"/>
      <c r="F44" s="54"/>
      <c r="G44" s="54"/>
      <c r="H44" s="54"/>
    </row>
    <row r="45" spans="1:8">
      <c r="A45" s="54"/>
      <c r="B45" s="54"/>
      <c r="C45" s="54"/>
      <c r="D45" s="54"/>
      <c r="E45" s="54"/>
      <c r="F45" s="54"/>
      <c r="G45" s="54"/>
      <c r="H45" s="54"/>
    </row>
    <row r="46" spans="1:8">
      <c r="A46" s="54"/>
      <c r="B46" s="54"/>
      <c r="C46" s="54"/>
      <c r="D46" s="54"/>
      <c r="E46" s="54"/>
      <c r="F46" s="54"/>
      <c r="G46" s="54"/>
      <c r="H46" s="54"/>
    </row>
    <row r="48" spans="1:8">
      <c r="A48" s="40" t="s">
        <v>52</v>
      </c>
      <c r="B48" s="40"/>
      <c r="C48" s="40"/>
      <c r="D48" s="40"/>
      <c r="E48" s="40"/>
      <c r="F48" s="40"/>
      <c r="G48" s="40"/>
      <c r="H48" s="40"/>
    </row>
    <row r="49" spans="1:8" ht="25.65" customHeight="1">
      <c r="A49" s="55" t="s">
        <v>53</v>
      </c>
      <c r="B49" s="56" t="s">
        <v>54</v>
      </c>
      <c r="C49" s="56"/>
      <c r="D49" s="56"/>
      <c r="E49" s="56"/>
      <c r="F49" s="56"/>
      <c r="G49" s="56"/>
      <c r="H49" s="56"/>
    </row>
    <row r="50" spans="1:8" ht="25.65" customHeight="1">
      <c r="A50" s="55" t="s">
        <v>55</v>
      </c>
      <c r="B50" s="56" t="s">
        <v>56</v>
      </c>
      <c r="C50" s="56"/>
      <c r="D50" s="56"/>
      <c r="E50" s="56"/>
      <c r="F50" s="56"/>
      <c r="G50" s="56"/>
      <c r="H50" s="56"/>
    </row>
    <row r="51" spans="1:8" ht="25.65" customHeight="1">
      <c r="A51" s="55" t="s">
        <v>57</v>
      </c>
      <c r="B51" s="56" t="s">
        <v>58</v>
      </c>
      <c r="C51" s="56"/>
      <c r="D51" s="56"/>
      <c r="E51" s="56"/>
      <c r="F51" s="56"/>
      <c r="G51" s="56"/>
      <c r="H51" s="56"/>
    </row>
    <row r="52" spans="1:8" ht="25.65" customHeight="1">
      <c r="A52" s="55" t="s">
        <v>59</v>
      </c>
      <c r="B52" s="56" t="s">
        <v>60</v>
      </c>
      <c r="C52" s="56"/>
      <c r="D52" s="56"/>
      <c r="E52" s="56"/>
      <c r="F52" s="56"/>
      <c r="G52" s="56"/>
      <c r="H52" s="56"/>
    </row>
    <row r="54" spans="1:8">
      <c r="A54" s="40" t="s">
        <v>61</v>
      </c>
      <c r="B54" s="40"/>
      <c r="C54" s="40"/>
      <c r="D54" s="40"/>
      <c r="E54" s="40"/>
      <c r="F54" s="40"/>
      <c r="G54" s="40"/>
      <c r="H54" s="40"/>
    </row>
    <row r="55" spans="1:8" ht="22.35" customHeight="1">
      <c r="A55" s="57" t="s">
        <v>62</v>
      </c>
      <c r="B55" s="57"/>
      <c r="C55" s="57"/>
      <c r="D55" s="57"/>
      <c r="E55" s="57"/>
      <c r="F55" s="57"/>
      <c r="G55" s="57"/>
      <c r="H55" s="57"/>
    </row>
    <row r="56" spans="1:8" ht="22.35" customHeight="1">
      <c r="A56" s="57" t="s">
        <v>63</v>
      </c>
      <c r="B56" s="57"/>
      <c r="C56" s="57"/>
      <c r="D56" s="57"/>
      <c r="E56" s="57"/>
      <c r="F56" s="57"/>
      <c r="G56" s="57"/>
      <c r="H56" s="57"/>
    </row>
    <row r="57" spans="1:8" ht="22.35" customHeight="1">
      <c r="A57" s="57" t="s">
        <v>64</v>
      </c>
      <c r="B57" s="57"/>
      <c r="C57" s="57"/>
      <c r="D57" s="57"/>
      <c r="E57" s="57"/>
      <c r="F57" s="57"/>
      <c r="G57" s="57"/>
      <c r="H57" s="57"/>
    </row>
    <row r="58" spans="1:8" ht="22.35" customHeight="1">
      <c r="A58" s="57" t="s">
        <v>65</v>
      </c>
      <c r="B58" s="57"/>
      <c r="C58" s="57"/>
      <c r="D58" s="57"/>
      <c r="E58" s="57"/>
      <c r="F58" s="57"/>
      <c r="G58" s="57"/>
      <c r="H58" s="57"/>
    </row>
    <row r="59" spans="1:8" ht="22.35" customHeight="1">
      <c r="A59" s="57" t="s">
        <v>66</v>
      </c>
      <c r="B59" s="57"/>
      <c r="C59" s="57"/>
      <c r="D59" s="57"/>
      <c r="E59" s="57"/>
      <c r="F59" s="57"/>
      <c r="G59" s="57"/>
      <c r="H59" s="57"/>
    </row>
  </sheetData>
  <sheetProtection algorithmName="SHA-512" hashValue="9fHu1ARQzw2p/K3+7UuEzX/OBl4W3rpEdfqxxV0+OU0awSDWvP3csy/aEEatAAfD5l+4gwlS2QYr1IRLTTo6YA==" saltValue="I/bSbgjyEPZG2ykqEGQs3A==" spinCount="100000" sheet="1" objects="1" scenarios="1" formatCells="0" formatColumns="0" formatRows="0" insertColumns="0" sort="0" autoFilter="0" pivotTables="0"/>
  <mergeCells count="51">
    <mergeCell ref="A58:H58"/>
    <mergeCell ref="A59:H59"/>
    <mergeCell ref="J4:K6"/>
    <mergeCell ref="J7:K7"/>
    <mergeCell ref="B52:H52"/>
    <mergeCell ref="A54:H54"/>
    <mergeCell ref="A55:H55"/>
    <mergeCell ref="A56:H56"/>
    <mergeCell ref="A57:H57"/>
    <mergeCell ref="A43:H46"/>
    <mergeCell ref="A48:H48"/>
    <mergeCell ref="B49:H49"/>
    <mergeCell ref="B50:H50"/>
    <mergeCell ref="B51:H51"/>
    <mergeCell ref="B37:H37"/>
    <mergeCell ref="B38:H38"/>
    <mergeCell ref="B39:H39"/>
    <mergeCell ref="B40:H40"/>
    <mergeCell ref="A42:H42"/>
    <mergeCell ref="A30:H30"/>
    <mergeCell ref="A32:H32"/>
    <mergeCell ref="B34:H34"/>
    <mergeCell ref="B35:H35"/>
    <mergeCell ref="B36:H36"/>
    <mergeCell ref="A25:H25"/>
    <mergeCell ref="A26:H26"/>
    <mergeCell ref="A27:H27"/>
    <mergeCell ref="A28:H28"/>
    <mergeCell ref="A29:H29"/>
    <mergeCell ref="B20:C20"/>
    <mergeCell ref="D20:H20"/>
    <mergeCell ref="B21:C21"/>
    <mergeCell ref="D21:H21"/>
    <mergeCell ref="A24:H24"/>
    <mergeCell ref="B17:C17"/>
    <mergeCell ref="D17:H17"/>
    <mergeCell ref="B18:C18"/>
    <mergeCell ref="D18:H18"/>
    <mergeCell ref="B19:C19"/>
    <mergeCell ref="D19:H19"/>
    <mergeCell ref="A9:H10"/>
    <mergeCell ref="A13:H13"/>
    <mergeCell ref="B15:C15"/>
    <mergeCell ref="D15:H15"/>
    <mergeCell ref="B16:C16"/>
    <mergeCell ref="D16:H16"/>
    <mergeCell ref="A1:H1"/>
    <mergeCell ref="A2:H2"/>
    <mergeCell ref="A4:H4"/>
    <mergeCell ref="A5:H6"/>
    <mergeCell ref="A8:H8"/>
  </mergeCells>
  <hyperlinks>
    <hyperlink ref="J7" r:id="rId1" xr:uid="{4A67BC18-C69B-4F22-B445-586B8DA51871}"/>
  </hyperlinks>
  <pageMargins left="0.7" right="0.7" top="0.75" bottom="0.75" header="0.3" footer="0.3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1"/>
  <sheetViews>
    <sheetView workbookViewId="0">
      <selection activeCell="E1" sqref="E1"/>
    </sheetView>
  </sheetViews>
  <sheetFormatPr baseColWidth="10" defaultColWidth="8.796875" defaultRowHeight="13.8"/>
  <cols>
    <col min="1" max="1" width="22.8984375" style="38" bestFit="1" customWidth="1"/>
    <col min="2" max="2" width="66" style="38" bestFit="1" customWidth="1"/>
    <col min="3" max="3" width="78" style="38" bestFit="1" customWidth="1"/>
    <col min="4" max="4" width="8.796875" style="38"/>
    <col min="5" max="5" width="27.19921875" style="38" customWidth="1"/>
    <col min="6" max="6" width="27.296875" style="38" customWidth="1"/>
    <col min="7" max="16384" width="8.796875" style="38"/>
  </cols>
  <sheetData>
    <row r="1" spans="1:6" ht="27.15" customHeight="1">
      <c r="A1" s="37" t="s">
        <v>67</v>
      </c>
      <c r="B1" s="37"/>
      <c r="C1" s="37"/>
    </row>
    <row r="2" spans="1:6">
      <c r="A2" s="66" t="s">
        <v>68</v>
      </c>
      <c r="B2" s="66"/>
      <c r="C2" s="66"/>
    </row>
    <row r="4" spans="1:6" ht="14.4" thickBot="1">
      <c r="A4" s="42" t="s">
        <v>69</v>
      </c>
      <c r="B4" s="42" t="s">
        <v>70</v>
      </c>
      <c r="C4" s="42" t="s">
        <v>71</v>
      </c>
    </row>
    <row r="5" spans="1:6" ht="28.8" customHeight="1">
      <c r="A5" s="67" t="s">
        <v>72</v>
      </c>
      <c r="B5" s="67" t="s">
        <v>73</v>
      </c>
      <c r="C5" s="67" t="s">
        <v>74</v>
      </c>
      <c r="E5" s="58" t="s">
        <v>225</v>
      </c>
      <c r="F5" s="59"/>
    </row>
    <row r="6" spans="1:6" ht="28.8" customHeight="1">
      <c r="A6" s="68" t="s">
        <v>75</v>
      </c>
      <c r="B6" s="68" t="s">
        <v>76</v>
      </c>
      <c r="C6" s="68" t="s">
        <v>77</v>
      </c>
      <c r="E6" s="60"/>
      <c r="F6" s="61"/>
    </row>
    <row r="7" spans="1:6" ht="28.8" customHeight="1" thickBot="1">
      <c r="A7" s="67" t="s">
        <v>78</v>
      </c>
      <c r="B7" s="67" t="s">
        <v>79</v>
      </c>
      <c r="C7" s="67" t="s">
        <v>80</v>
      </c>
      <c r="E7" s="62"/>
      <c r="F7" s="63"/>
    </row>
    <row r="8" spans="1:6" ht="17.399999999999999" thickBot="1">
      <c r="A8" s="68" t="s">
        <v>81</v>
      </c>
      <c r="B8" s="68" t="s">
        <v>82</v>
      </c>
      <c r="C8" s="68" t="s">
        <v>83</v>
      </c>
      <c r="E8" s="64" t="s">
        <v>226</v>
      </c>
      <c r="F8" s="65"/>
    </row>
    <row r="9" spans="1:6">
      <c r="A9" s="67" t="s">
        <v>84</v>
      </c>
      <c r="B9" s="67" t="s">
        <v>85</v>
      </c>
      <c r="C9" s="67" t="s">
        <v>86</v>
      </c>
    </row>
    <row r="10" spans="1:6">
      <c r="A10" s="68" t="s">
        <v>87</v>
      </c>
      <c r="B10" s="68" t="s">
        <v>88</v>
      </c>
      <c r="C10" s="68" t="s">
        <v>89</v>
      </c>
    </row>
    <row r="11" spans="1:6" ht="26.4">
      <c r="A11" s="67" t="s">
        <v>90</v>
      </c>
      <c r="B11" s="67" t="s">
        <v>91</v>
      </c>
      <c r="C11" s="67" t="s">
        <v>92</v>
      </c>
    </row>
    <row r="12" spans="1:6">
      <c r="A12" s="68" t="s">
        <v>93</v>
      </c>
      <c r="B12" s="68" t="s">
        <v>94</v>
      </c>
      <c r="C12" s="68" t="s">
        <v>95</v>
      </c>
    </row>
    <row r="13" spans="1:6">
      <c r="A13" s="67" t="s">
        <v>96</v>
      </c>
      <c r="B13" s="67" t="s">
        <v>97</v>
      </c>
      <c r="C13" s="67" t="s">
        <v>98</v>
      </c>
    </row>
    <row r="14" spans="1:6">
      <c r="A14" s="68" t="s">
        <v>99</v>
      </c>
      <c r="B14" s="68" t="s">
        <v>100</v>
      </c>
      <c r="C14" s="68" t="s">
        <v>101</v>
      </c>
    </row>
    <row r="15" spans="1:6">
      <c r="A15" s="67" t="s">
        <v>102</v>
      </c>
      <c r="B15" s="67" t="s">
        <v>103</v>
      </c>
      <c r="C15" s="67" t="s">
        <v>104</v>
      </c>
    </row>
    <row r="16" spans="1:6">
      <c r="A16" s="68" t="s">
        <v>105</v>
      </c>
      <c r="B16" s="68" t="s">
        <v>106</v>
      </c>
      <c r="C16" s="68" t="s">
        <v>107</v>
      </c>
    </row>
    <row r="17" spans="1:3">
      <c r="A17" s="67" t="s">
        <v>108</v>
      </c>
      <c r="B17" s="67" t="s">
        <v>109</v>
      </c>
      <c r="C17" s="67" t="s">
        <v>110</v>
      </c>
    </row>
    <row r="18" spans="1:3">
      <c r="A18" s="68" t="s">
        <v>111</v>
      </c>
      <c r="B18" s="68" t="s">
        <v>45</v>
      </c>
      <c r="C18" s="68" t="s">
        <v>112</v>
      </c>
    </row>
    <row r="19" spans="1:3">
      <c r="A19" s="67" t="s">
        <v>113</v>
      </c>
      <c r="B19" s="67" t="s">
        <v>114</v>
      </c>
      <c r="C19" s="67" t="s">
        <v>115</v>
      </c>
    </row>
    <row r="20" spans="1:3">
      <c r="A20" s="68" t="s">
        <v>116</v>
      </c>
      <c r="B20" s="68" t="s">
        <v>117</v>
      </c>
      <c r="C20" s="68" t="s">
        <v>118</v>
      </c>
    </row>
    <row r="21" spans="1:3" ht="26.4">
      <c r="A21" s="67" t="s">
        <v>119</v>
      </c>
      <c r="B21" s="67" t="s">
        <v>120</v>
      </c>
      <c r="C21" s="67" t="s">
        <v>121</v>
      </c>
    </row>
    <row r="22" spans="1:3">
      <c r="A22" s="68" t="s">
        <v>122</v>
      </c>
      <c r="B22" s="68" t="s">
        <v>123</v>
      </c>
      <c r="C22" s="68" t="s">
        <v>124</v>
      </c>
    </row>
    <row r="23" spans="1:3">
      <c r="A23" s="67" t="s">
        <v>125</v>
      </c>
      <c r="B23" s="67" t="s">
        <v>126</v>
      </c>
      <c r="C23" s="67" t="s">
        <v>127</v>
      </c>
    </row>
    <row r="24" spans="1:3" ht="26.4">
      <c r="A24" s="68" t="s">
        <v>128</v>
      </c>
      <c r="B24" s="68" t="s">
        <v>129</v>
      </c>
      <c r="C24" s="68" t="s">
        <v>130</v>
      </c>
    </row>
    <row r="25" spans="1:3">
      <c r="A25" s="67" t="s">
        <v>131</v>
      </c>
      <c r="B25" s="67" t="s">
        <v>132</v>
      </c>
      <c r="C25" s="67" t="s">
        <v>133</v>
      </c>
    </row>
    <row r="26" spans="1:3">
      <c r="A26" s="68" t="s">
        <v>134</v>
      </c>
      <c r="B26" s="68" t="s">
        <v>135</v>
      </c>
      <c r="C26" s="68" t="s">
        <v>136</v>
      </c>
    </row>
    <row r="27" spans="1:3" ht="26.4">
      <c r="A27" s="67" t="s">
        <v>137</v>
      </c>
      <c r="B27" s="67" t="s">
        <v>138</v>
      </c>
      <c r="C27" s="67" t="s">
        <v>139</v>
      </c>
    </row>
    <row r="28" spans="1:3" ht="26.4">
      <c r="A28" s="68" t="s">
        <v>140</v>
      </c>
      <c r="B28" s="68" t="s">
        <v>141</v>
      </c>
      <c r="C28" s="68" t="s">
        <v>142</v>
      </c>
    </row>
    <row r="29" spans="1:3" ht="26.4">
      <c r="A29" s="67" t="s">
        <v>143</v>
      </c>
      <c r="B29" s="67" t="s">
        <v>144</v>
      </c>
      <c r="C29" s="67" t="s">
        <v>145</v>
      </c>
    </row>
    <row r="30" spans="1:3" ht="26.4">
      <c r="A30" s="68" t="s">
        <v>146</v>
      </c>
      <c r="B30" s="68" t="s">
        <v>147</v>
      </c>
      <c r="C30" s="68" t="s">
        <v>148</v>
      </c>
    </row>
    <row r="31" spans="1:3">
      <c r="A31" s="67" t="s">
        <v>149</v>
      </c>
      <c r="B31" s="67" t="s">
        <v>150</v>
      </c>
      <c r="C31" s="67" t="s">
        <v>151</v>
      </c>
    </row>
    <row r="32" spans="1:3" ht="26.4">
      <c r="A32" s="68" t="s">
        <v>152</v>
      </c>
      <c r="B32" s="68" t="s">
        <v>153</v>
      </c>
      <c r="C32" s="68" t="s">
        <v>154</v>
      </c>
    </row>
    <row r="33" spans="1:3">
      <c r="A33" s="67" t="s">
        <v>155</v>
      </c>
      <c r="B33" s="67" t="s">
        <v>156</v>
      </c>
      <c r="C33" s="67" t="s">
        <v>157</v>
      </c>
    </row>
    <row r="34" spans="1:3">
      <c r="A34" s="68" t="s">
        <v>158</v>
      </c>
      <c r="B34" s="68" t="s">
        <v>159</v>
      </c>
      <c r="C34" s="68" t="s">
        <v>160</v>
      </c>
    </row>
    <row r="35" spans="1:3" ht="26.4">
      <c r="A35" s="67" t="s">
        <v>161</v>
      </c>
      <c r="B35" s="67" t="s">
        <v>162</v>
      </c>
      <c r="C35" s="67" t="s">
        <v>163</v>
      </c>
    </row>
    <row r="36" spans="1:3" ht="26.4">
      <c r="A36" s="68" t="s">
        <v>48</v>
      </c>
      <c r="B36" s="68" t="s">
        <v>164</v>
      </c>
      <c r="C36" s="68" t="s">
        <v>165</v>
      </c>
    </row>
    <row r="37" spans="1:3">
      <c r="A37" s="69" t="s">
        <v>166</v>
      </c>
      <c r="B37" s="69" t="s">
        <v>167</v>
      </c>
      <c r="C37" s="69" t="s">
        <v>168</v>
      </c>
    </row>
    <row r="38" spans="1:3" ht="26.4">
      <c r="A38" s="68" t="s">
        <v>53</v>
      </c>
      <c r="B38" s="68" t="s">
        <v>169</v>
      </c>
      <c r="C38" s="68" t="s">
        <v>170</v>
      </c>
    </row>
    <row r="39" spans="1:3" ht="26.4">
      <c r="A39" s="67" t="s">
        <v>55</v>
      </c>
      <c r="B39" s="67" t="s">
        <v>171</v>
      </c>
      <c r="C39" s="67" t="s">
        <v>172</v>
      </c>
    </row>
    <row r="40" spans="1:3" ht="26.4">
      <c r="A40" s="68" t="s">
        <v>57</v>
      </c>
      <c r="B40" s="68" t="s">
        <v>173</v>
      </c>
      <c r="C40" s="68" t="s">
        <v>174</v>
      </c>
    </row>
    <row r="41" spans="1:3" ht="26.4">
      <c r="A41" s="70" t="s">
        <v>59</v>
      </c>
      <c r="B41" s="70" t="s">
        <v>175</v>
      </c>
      <c r="C41" s="70" t="s">
        <v>176</v>
      </c>
    </row>
  </sheetData>
  <sheetProtection algorithmName="SHA-512" hashValue="rWW8gP03ANSzVMSamQs+yZVKs9MKfeyIV+dDrf2urKFZ2P6GlL1QhRVlUuud9dE3fuLt0osN5qZcejMVJ+FwlA==" saltValue="6Y3/B4TMVNlPUUEWKMejvg==" spinCount="100000" sheet="1" objects="1" scenarios="1" formatCells="0" formatColumns="0" formatRows="0" insertColumns="0" sort="0" autoFilter="0" pivotTables="0"/>
  <mergeCells count="4">
    <mergeCell ref="A1:C1"/>
    <mergeCell ref="A2:C2"/>
    <mergeCell ref="E5:F7"/>
    <mergeCell ref="E8:F8"/>
  </mergeCells>
  <hyperlinks>
    <hyperlink ref="E8" r:id="rId1" xr:uid="{DA12071B-377B-4313-8DA1-87CC6C2307BB}"/>
  </hyperlinks>
  <pageMargins left="0.7" right="0.7" top="0.75" bottom="0.75" header="0.3" footer="0.3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54"/>
  <sheetViews>
    <sheetView workbookViewId="0">
      <selection sqref="A1:L1"/>
    </sheetView>
  </sheetViews>
  <sheetFormatPr baseColWidth="10" defaultColWidth="8.796875" defaultRowHeight="13.8"/>
  <cols>
    <col min="1" max="1" width="15" customWidth="1"/>
    <col min="2" max="2" width="18" customWidth="1"/>
    <col min="3" max="3" width="25" customWidth="1"/>
    <col min="4" max="4" width="15" customWidth="1"/>
    <col min="5" max="9" width="12" customWidth="1"/>
    <col min="10" max="10" width="22" customWidth="1"/>
    <col min="11" max="11" width="20" customWidth="1"/>
    <col min="12" max="12" width="34" customWidth="1"/>
  </cols>
  <sheetData>
    <row r="1" spans="1:12" ht="27.15" customHeight="1">
      <c r="A1" s="19" t="s">
        <v>177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</row>
    <row r="2" spans="1:12" ht="22.35" customHeight="1">
      <c r="A2" s="21" t="s">
        <v>178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</row>
    <row r="4" spans="1:12">
      <c r="A4" s="20" t="s">
        <v>179</v>
      </c>
      <c r="B4" s="20"/>
      <c r="C4" s="20"/>
      <c r="D4" s="20"/>
      <c r="E4" s="20"/>
      <c r="F4" s="20"/>
      <c r="G4" s="20"/>
      <c r="H4" s="20"/>
      <c r="I4" s="20" t="s">
        <v>180</v>
      </c>
      <c r="J4" s="20"/>
      <c r="K4" s="20"/>
      <c r="L4" s="20"/>
    </row>
    <row r="5" spans="1:12" ht="19.2" customHeight="1">
      <c r="A5" s="1" t="s">
        <v>181</v>
      </c>
      <c r="B5" s="2" t="s">
        <v>182</v>
      </c>
      <c r="C5" s="1" t="s">
        <v>183</v>
      </c>
      <c r="D5" s="3">
        <v>46274</v>
      </c>
      <c r="E5" s="1" t="s">
        <v>78</v>
      </c>
      <c r="F5" s="22" t="s">
        <v>184</v>
      </c>
      <c r="G5" s="22"/>
      <c r="H5" s="22"/>
      <c r="I5" s="1" t="s">
        <v>38</v>
      </c>
      <c r="J5" s="5">
        <f>IF(COUNTA(C11:C40)=0,"",IF(OR(COUNTIF(I11:I40,"REVISAR")&gt;0,COUNTIF(I11:I40,"FALTA INFO")&gt;0),"REVISAR",SUM(E11:E40)))</f>
        <v>82</v>
      </c>
      <c r="K5" s="1" t="s">
        <v>40</v>
      </c>
      <c r="L5" s="5">
        <f>IF(COUNTA(C11:C40)=0,"",IF(OR(COUNTIF(H11:I40,"REVISAR")&gt;0,COUNTIF(H11:I40,"FALTA INFO")&gt;0),"REVISAR",SUM(F11:F40)))</f>
        <v>80</v>
      </c>
    </row>
    <row r="6" spans="1:12" ht="19.2" customHeight="1">
      <c r="A6" s="1" t="s">
        <v>81</v>
      </c>
      <c r="B6" s="2" t="s">
        <v>185</v>
      </c>
      <c r="C6" s="1" t="s">
        <v>84</v>
      </c>
      <c r="D6" s="2" t="s">
        <v>186</v>
      </c>
      <c r="E6" s="1" t="s">
        <v>87</v>
      </c>
      <c r="F6" s="22" t="s">
        <v>187</v>
      </c>
      <c r="G6" s="22"/>
      <c r="H6" s="22"/>
      <c r="I6" s="1" t="s">
        <v>42</v>
      </c>
      <c r="J6" s="5">
        <f>IF(COUNTA(C11:C40)=0,"",IF(OR(COUNTIF(H11:H40,"REVISAR")&gt;0,COUNTIF(H11:H40,"FALTA INFO")&gt;0),"REVISAR",SUM(G11:G40)))</f>
        <v>75</v>
      </c>
      <c r="K6" s="1" t="s">
        <v>44</v>
      </c>
      <c r="L6" s="5">
        <f>IF(COUNTA(C11:C40)=0,"",IF(OR(COUNTIF(H11:H40,"REVISAR")&gt;0,COUNTIF(H11:H40,"FALTA INFO")&gt;0),"REVISAR",SUM(H11:H40)))</f>
        <v>5</v>
      </c>
    </row>
    <row r="7" spans="1:12" ht="19.2" customHeight="1">
      <c r="A7" s="1" t="s">
        <v>90</v>
      </c>
      <c r="B7" s="23" t="str">
        <f>IF(COUNTA(B11:G40)+COUNTA(J11:L40)=0,"Sin datos",IF(OR(B5="",D5="",F5="",B6="",D6="",F6="",SUMPRODUCT(--(C11:C40=""),--(((B11:B40&lt;&gt;"")+(D11:D40&lt;&gt;"")+(E11:E40&lt;&gt;"")+(F11:F40&lt;&gt;"")+(G11:G40&lt;&gt;"")+(J11:J40&lt;&gt;"")+(K11:K40&lt;&gt;"")+(L11:L40&lt;&gt;""))&gt;0))&gt;0,SUMPRODUCT(--(C11:C40&lt;&gt;""),--(((E11:E40="")+(F11:F40="")+(G11:G40="")+(J11:J40="")+(K11:K40=""))&gt;0))&gt;0,COUNTIF(H11:I40,"FALTA INFO")&gt;0),"FALTA INFORMACIÓN",IF(OR(COUNTIF(H11:I40,"REVISAR")&gt;0,SUMPRODUCT(--(C11:C40&lt;&gt;""),--(J11:J40="Sin incidencia"),--(((E11:E40&lt;&gt;F11:F40)+(F11:F40&lt;&gt;G11:G40))&gt;0))&gt;0,SUMPRODUCT(--(C11:C40&lt;&gt;""),--(J11:J40&lt;&gt;"Sin incidencia"),--(K11:K40="Aceptar"))&gt;0),"REVISAR DATOS",IF(COUNTIF(J11:J40,"Sin incidencia")=COUNTA(C11:C40),"Sin novedades","Con novedades"))))</f>
        <v>Con novedades</v>
      </c>
      <c r="C7" s="23"/>
      <c r="D7" s="1" t="s">
        <v>188</v>
      </c>
      <c r="E7" s="22" t="s">
        <v>189</v>
      </c>
      <c r="F7" s="22"/>
      <c r="G7" s="22"/>
      <c r="H7" s="22"/>
      <c r="I7" s="1" t="s">
        <v>46</v>
      </c>
      <c r="J7" s="5">
        <f>IF(COUNTA(C11:C40)=0,"",IF(OR(COUNTIF(I11:I40,"REVISAR")&gt;0,COUNTIF(I11:I40,"FALTA INFO")&gt;0),"REVISAR",SUM(I11:I40)))</f>
        <v>2</v>
      </c>
      <c r="K7" s="1" t="s">
        <v>48</v>
      </c>
      <c r="L7" s="6">
        <f>IF(COUNTA(C11:C40)=0,"",IF(OR(NOT(ISNUMBER(L5)),NOT(ISNUMBER(L6))),"REVISAR",IF(L5=0,"NO APLICA",L6/L5)))</f>
        <v>6.25E-2</v>
      </c>
    </row>
    <row r="10" spans="1:12" ht="27.15" customHeight="1">
      <c r="A10" s="4" t="s">
        <v>190</v>
      </c>
      <c r="B10" s="4" t="s">
        <v>93</v>
      </c>
      <c r="C10" s="4" t="s">
        <v>96</v>
      </c>
      <c r="D10" s="4" t="s">
        <v>99</v>
      </c>
      <c r="E10" s="4" t="s">
        <v>191</v>
      </c>
      <c r="F10" s="4" t="s">
        <v>192</v>
      </c>
      <c r="G10" s="4" t="s">
        <v>193</v>
      </c>
      <c r="H10" s="4" t="s">
        <v>194</v>
      </c>
      <c r="I10" s="4" t="s">
        <v>195</v>
      </c>
      <c r="J10" s="4" t="s">
        <v>116</v>
      </c>
      <c r="K10" s="4" t="s">
        <v>146</v>
      </c>
      <c r="L10" s="4" t="s">
        <v>161</v>
      </c>
    </row>
    <row r="11" spans="1:12">
      <c r="A11" s="9">
        <v>1</v>
      </c>
      <c r="B11" s="7" t="s">
        <v>196</v>
      </c>
      <c r="C11" s="7" t="s">
        <v>197</v>
      </c>
      <c r="D11" s="7" t="s">
        <v>198</v>
      </c>
      <c r="E11" s="11">
        <v>50</v>
      </c>
      <c r="F11" s="11">
        <v>50</v>
      </c>
      <c r="G11" s="11">
        <v>45</v>
      </c>
      <c r="H11" s="12">
        <f t="shared" ref="H11:H40" si="0">IF(COUNTA(F11:G11)=0,"",IF(OR(F11="",G11=""),"FALTA INFO",IF(OR(NOT(ISNUMBER(F11)),NOT(ISNUMBER(G11)),F11&lt;0,G11&lt;0,G11&gt;F11),"REVISAR",F11-G11)))</f>
        <v>5</v>
      </c>
      <c r="I11" s="12">
        <f t="shared" ref="I11:I40" si="1">IF(COUNTA(E11:F11)=0,"",IF(OR(E11="",F11=""),"FALTA INFO",IF(OR(NOT(ISNUMBER(E11)),NOT(ISNUMBER(F11)),E11&lt;0,F11&lt;0),"REVISAR",MAX(E11-F11,0))))</f>
        <v>0</v>
      </c>
      <c r="J11" s="7" t="s">
        <v>128</v>
      </c>
      <c r="K11" s="7" t="s">
        <v>152</v>
      </c>
      <c r="L11" s="7" t="s">
        <v>199</v>
      </c>
    </row>
    <row r="12" spans="1:12" ht="22.8">
      <c r="A12" s="9">
        <v>2</v>
      </c>
      <c r="B12" s="7" t="s">
        <v>200</v>
      </c>
      <c r="C12" s="7" t="s">
        <v>201</v>
      </c>
      <c r="D12" s="7" t="s">
        <v>198</v>
      </c>
      <c r="E12" s="11">
        <v>20</v>
      </c>
      <c r="F12" s="11">
        <v>18</v>
      </c>
      <c r="G12" s="11">
        <v>18</v>
      </c>
      <c r="H12" s="12">
        <f t="shared" si="0"/>
        <v>0</v>
      </c>
      <c r="I12" s="12">
        <f t="shared" si="1"/>
        <v>2</v>
      </c>
      <c r="J12" s="7" t="s">
        <v>134</v>
      </c>
      <c r="K12" s="7" t="s">
        <v>152</v>
      </c>
      <c r="L12" s="7" t="s">
        <v>202</v>
      </c>
    </row>
    <row r="13" spans="1:12">
      <c r="A13" s="9">
        <v>3</v>
      </c>
      <c r="B13" s="7" t="s">
        <v>203</v>
      </c>
      <c r="C13" s="7" t="s">
        <v>204</v>
      </c>
      <c r="D13" s="7" t="s">
        <v>205</v>
      </c>
      <c r="E13" s="11">
        <v>12</v>
      </c>
      <c r="F13" s="11">
        <v>12</v>
      </c>
      <c r="G13" s="11">
        <v>12</v>
      </c>
      <c r="H13" s="12">
        <f t="shared" si="0"/>
        <v>0</v>
      </c>
      <c r="I13" s="12">
        <f t="shared" si="1"/>
        <v>0</v>
      </c>
      <c r="J13" s="7" t="s">
        <v>119</v>
      </c>
      <c r="K13" s="7" t="s">
        <v>149</v>
      </c>
      <c r="L13" s="7" t="s">
        <v>206</v>
      </c>
    </row>
    <row r="14" spans="1:12">
      <c r="A14" s="9">
        <v>4</v>
      </c>
      <c r="B14" s="7"/>
      <c r="C14" s="7"/>
      <c r="D14" s="7"/>
      <c r="E14" s="11"/>
      <c r="F14" s="11"/>
      <c r="G14" s="11"/>
      <c r="H14" s="12" t="str">
        <f t="shared" si="0"/>
        <v/>
      </c>
      <c r="I14" s="12" t="str">
        <f t="shared" si="1"/>
        <v/>
      </c>
      <c r="J14" s="7"/>
      <c r="K14" s="7"/>
      <c r="L14" s="7"/>
    </row>
    <row r="15" spans="1:12">
      <c r="A15" s="9">
        <v>5</v>
      </c>
      <c r="B15" s="7"/>
      <c r="C15" s="7"/>
      <c r="D15" s="7"/>
      <c r="E15" s="11"/>
      <c r="F15" s="11"/>
      <c r="G15" s="11"/>
      <c r="H15" s="12" t="str">
        <f t="shared" si="0"/>
        <v/>
      </c>
      <c r="I15" s="12" t="str">
        <f t="shared" si="1"/>
        <v/>
      </c>
      <c r="J15" s="7"/>
      <c r="K15" s="7"/>
      <c r="L15" s="7"/>
    </row>
    <row r="16" spans="1:12">
      <c r="A16" s="9">
        <v>6</v>
      </c>
      <c r="B16" s="7"/>
      <c r="C16" s="7"/>
      <c r="D16" s="7"/>
      <c r="E16" s="11"/>
      <c r="F16" s="11"/>
      <c r="G16" s="11"/>
      <c r="H16" s="12" t="str">
        <f t="shared" si="0"/>
        <v/>
      </c>
      <c r="I16" s="12" t="str">
        <f t="shared" si="1"/>
        <v/>
      </c>
      <c r="J16" s="7"/>
      <c r="K16" s="7"/>
      <c r="L16" s="7"/>
    </row>
    <row r="17" spans="1:12">
      <c r="A17" s="9">
        <v>7</v>
      </c>
      <c r="B17" s="7"/>
      <c r="C17" s="7"/>
      <c r="D17" s="7"/>
      <c r="E17" s="11"/>
      <c r="F17" s="11"/>
      <c r="G17" s="11"/>
      <c r="H17" s="12" t="str">
        <f t="shared" si="0"/>
        <v/>
      </c>
      <c r="I17" s="12" t="str">
        <f t="shared" si="1"/>
        <v/>
      </c>
      <c r="J17" s="7"/>
      <c r="K17" s="7"/>
      <c r="L17" s="7"/>
    </row>
    <row r="18" spans="1:12">
      <c r="A18" s="9">
        <v>8</v>
      </c>
      <c r="B18" s="7"/>
      <c r="C18" s="7"/>
      <c r="D18" s="7"/>
      <c r="E18" s="11"/>
      <c r="F18" s="11"/>
      <c r="G18" s="11"/>
      <c r="H18" s="12" t="str">
        <f t="shared" si="0"/>
        <v/>
      </c>
      <c r="I18" s="12" t="str">
        <f t="shared" si="1"/>
        <v/>
      </c>
      <c r="J18" s="7"/>
      <c r="K18" s="7"/>
      <c r="L18" s="7"/>
    </row>
    <row r="19" spans="1:12">
      <c r="A19" s="9">
        <v>9</v>
      </c>
      <c r="B19" s="7"/>
      <c r="C19" s="7"/>
      <c r="D19" s="7"/>
      <c r="E19" s="11"/>
      <c r="F19" s="11"/>
      <c r="G19" s="11"/>
      <c r="H19" s="12" t="str">
        <f t="shared" si="0"/>
        <v/>
      </c>
      <c r="I19" s="12" t="str">
        <f t="shared" si="1"/>
        <v/>
      </c>
      <c r="J19" s="7"/>
      <c r="K19" s="7"/>
      <c r="L19" s="7"/>
    </row>
    <row r="20" spans="1:12">
      <c r="A20" s="9">
        <v>10</v>
      </c>
      <c r="B20" s="7"/>
      <c r="C20" s="7"/>
      <c r="D20" s="7"/>
      <c r="E20" s="11"/>
      <c r="F20" s="11"/>
      <c r="G20" s="11"/>
      <c r="H20" s="12" t="str">
        <f t="shared" si="0"/>
        <v/>
      </c>
      <c r="I20" s="12" t="str">
        <f t="shared" si="1"/>
        <v/>
      </c>
      <c r="J20" s="7"/>
      <c r="K20" s="7"/>
      <c r="L20" s="7"/>
    </row>
    <row r="21" spans="1:12">
      <c r="A21" s="9">
        <v>11</v>
      </c>
      <c r="B21" s="7"/>
      <c r="C21" s="7"/>
      <c r="D21" s="7"/>
      <c r="E21" s="11"/>
      <c r="F21" s="11"/>
      <c r="G21" s="11"/>
      <c r="H21" s="12" t="str">
        <f t="shared" si="0"/>
        <v/>
      </c>
      <c r="I21" s="12" t="str">
        <f t="shared" si="1"/>
        <v/>
      </c>
      <c r="J21" s="7"/>
      <c r="K21" s="7"/>
      <c r="L21" s="7"/>
    </row>
    <row r="22" spans="1:12">
      <c r="A22" s="9">
        <v>12</v>
      </c>
      <c r="B22" s="7"/>
      <c r="C22" s="7"/>
      <c r="D22" s="7"/>
      <c r="E22" s="11"/>
      <c r="F22" s="11"/>
      <c r="G22" s="11"/>
      <c r="H22" s="12" t="str">
        <f t="shared" si="0"/>
        <v/>
      </c>
      <c r="I22" s="12" t="str">
        <f t="shared" si="1"/>
        <v/>
      </c>
      <c r="J22" s="7"/>
      <c r="K22" s="7"/>
      <c r="L22" s="7"/>
    </row>
    <row r="23" spans="1:12">
      <c r="A23" s="9">
        <v>13</v>
      </c>
      <c r="B23" s="7"/>
      <c r="C23" s="7"/>
      <c r="D23" s="7"/>
      <c r="E23" s="11"/>
      <c r="F23" s="11"/>
      <c r="G23" s="11"/>
      <c r="H23" s="12" t="str">
        <f t="shared" si="0"/>
        <v/>
      </c>
      <c r="I23" s="12" t="str">
        <f t="shared" si="1"/>
        <v/>
      </c>
      <c r="J23" s="7"/>
      <c r="K23" s="7"/>
      <c r="L23" s="7"/>
    </row>
    <row r="24" spans="1:12">
      <c r="A24" s="9">
        <v>14</v>
      </c>
      <c r="B24" s="7"/>
      <c r="C24" s="7"/>
      <c r="D24" s="7"/>
      <c r="E24" s="11"/>
      <c r="F24" s="11"/>
      <c r="G24" s="11"/>
      <c r="H24" s="12" t="str">
        <f t="shared" si="0"/>
        <v/>
      </c>
      <c r="I24" s="12" t="str">
        <f t="shared" si="1"/>
        <v/>
      </c>
      <c r="J24" s="7"/>
      <c r="K24" s="7"/>
      <c r="L24" s="7"/>
    </row>
    <row r="25" spans="1:12">
      <c r="A25" s="9">
        <v>15</v>
      </c>
      <c r="B25" s="7"/>
      <c r="C25" s="7"/>
      <c r="D25" s="7"/>
      <c r="E25" s="11"/>
      <c r="F25" s="11"/>
      <c r="G25" s="11"/>
      <c r="H25" s="12" t="str">
        <f t="shared" si="0"/>
        <v/>
      </c>
      <c r="I25" s="12" t="str">
        <f t="shared" si="1"/>
        <v/>
      </c>
      <c r="J25" s="7"/>
      <c r="K25" s="7"/>
      <c r="L25" s="7"/>
    </row>
    <row r="26" spans="1:12">
      <c r="A26" s="9">
        <v>16</v>
      </c>
      <c r="B26" s="7"/>
      <c r="C26" s="7"/>
      <c r="D26" s="7"/>
      <c r="E26" s="11"/>
      <c r="F26" s="11"/>
      <c r="G26" s="11"/>
      <c r="H26" s="12" t="str">
        <f t="shared" si="0"/>
        <v/>
      </c>
      <c r="I26" s="12" t="str">
        <f t="shared" si="1"/>
        <v/>
      </c>
      <c r="J26" s="7"/>
      <c r="K26" s="7"/>
      <c r="L26" s="7"/>
    </row>
    <row r="27" spans="1:12">
      <c r="A27" s="9">
        <v>17</v>
      </c>
      <c r="B27" s="7"/>
      <c r="C27" s="7"/>
      <c r="D27" s="7"/>
      <c r="E27" s="11"/>
      <c r="F27" s="11"/>
      <c r="G27" s="11"/>
      <c r="H27" s="12" t="str">
        <f t="shared" si="0"/>
        <v/>
      </c>
      <c r="I27" s="12" t="str">
        <f t="shared" si="1"/>
        <v/>
      </c>
      <c r="J27" s="7"/>
      <c r="K27" s="7"/>
      <c r="L27" s="7"/>
    </row>
    <row r="28" spans="1:12">
      <c r="A28" s="9">
        <v>18</v>
      </c>
      <c r="B28" s="7"/>
      <c r="C28" s="7"/>
      <c r="D28" s="7"/>
      <c r="E28" s="11"/>
      <c r="F28" s="11"/>
      <c r="G28" s="11"/>
      <c r="H28" s="12" t="str">
        <f t="shared" si="0"/>
        <v/>
      </c>
      <c r="I28" s="12" t="str">
        <f t="shared" si="1"/>
        <v/>
      </c>
      <c r="J28" s="7"/>
      <c r="K28" s="7"/>
      <c r="L28" s="7"/>
    </row>
    <row r="29" spans="1:12">
      <c r="A29" s="9">
        <v>19</v>
      </c>
      <c r="B29" s="7"/>
      <c r="C29" s="7"/>
      <c r="D29" s="7"/>
      <c r="E29" s="11"/>
      <c r="F29" s="11"/>
      <c r="G29" s="11"/>
      <c r="H29" s="12" t="str">
        <f t="shared" si="0"/>
        <v/>
      </c>
      <c r="I29" s="12" t="str">
        <f t="shared" si="1"/>
        <v/>
      </c>
      <c r="J29" s="7"/>
      <c r="K29" s="7"/>
      <c r="L29" s="7"/>
    </row>
    <row r="30" spans="1:12">
      <c r="A30" s="9">
        <v>20</v>
      </c>
      <c r="B30" s="7"/>
      <c r="C30" s="7"/>
      <c r="D30" s="7"/>
      <c r="E30" s="11"/>
      <c r="F30" s="11"/>
      <c r="G30" s="11"/>
      <c r="H30" s="12" t="str">
        <f t="shared" si="0"/>
        <v/>
      </c>
      <c r="I30" s="12" t="str">
        <f t="shared" si="1"/>
        <v/>
      </c>
      <c r="J30" s="7"/>
      <c r="K30" s="7"/>
      <c r="L30" s="7"/>
    </row>
    <row r="31" spans="1:12">
      <c r="A31" s="9">
        <v>21</v>
      </c>
      <c r="B31" s="7"/>
      <c r="C31" s="7"/>
      <c r="D31" s="7"/>
      <c r="E31" s="11"/>
      <c r="F31" s="11"/>
      <c r="G31" s="11"/>
      <c r="H31" s="12" t="str">
        <f t="shared" si="0"/>
        <v/>
      </c>
      <c r="I31" s="12" t="str">
        <f t="shared" si="1"/>
        <v/>
      </c>
      <c r="J31" s="7"/>
      <c r="K31" s="7"/>
      <c r="L31" s="7"/>
    </row>
    <row r="32" spans="1:12">
      <c r="A32" s="9">
        <v>22</v>
      </c>
      <c r="B32" s="7"/>
      <c r="C32" s="7"/>
      <c r="D32" s="7"/>
      <c r="E32" s="11"/>
      <c r="F32" s="11"/>
      <c r="G32" s="11"/>
      <c r="H32" s="12" t="str">
        <f t="shared" si="0"/>
        <v/>
      </c>
      <c r="I32" s="12" t="str">
        <f t="shared" si="1"/>
        <v/>
      </c>
      <c r="J32" s="7"/>
      <c r="K32" s="7"/>
      <c r="L32" s="7"/>
    </row>
    <row r="33" spans="1:12">
      <c r="A33" s="9">
        <v>23</v>
      </c>
      <c r="B33" s="7"/>
      <c r="C33" s="7"/>
      <c r="D33" s="7"/>
      <c r="E33" s="11"/>
      <c r="F33" s="11"/>
      <c r="G33" s="11"/>
      <c r="H33" s="12" t="str">
        <f t="shared" si="0"/>
        <v/>
      </c>
      <c r="I33" s="12" t="str">
        <f t="shared" si="1"/>
        <v/>
      </c>
      <c r="J33" s="7"/>
      <c r="K33" s="7"/>
      <c r="L33" s="7"/>
    </row>
    <row r="34" spans="1:12">
      <c r="A34" s="9">
        <v>24</v>
      </c>
      <c r="B34" s="7"/>
      <c r="C34" s="7"/>
      <c r="D34" s="7"/>
      <c r="E34" s="11"/>
      <c r="F34" s="11"/>
      <c r="G34" s="11"/>
      <c r="H34" s="12" t="str">
        <f t="shared" si="0"/>
        <v/>
      </c>
      <c r="I34" s="12" t="str">
        <f t="shared" si="1"/>
        <v/>
      </c>
      <c r="J34" s="7"/>
      <c r="K34" s="7"/>
      <c r="L34" s="7"/>
    </row>
    <row r="35" spans="1:12">
      <c r="A35" s="9">
        <v>25</v>
      </c>
      <c r="B35" s="7"/>
      <c r="C35" s="7"/>
      <c r="D35" s="7"/>
      <c r="E35" s="11"/>
      <c r="F35" s="11"/>
      <c r="G35" s="11"/>
      <c r="H35" s="12" t="str">
        <f t="shared" si="0"/>
        <v/>
      </c>
      <c r="I35" s="12" t="str">
        <f t="shared" si="1"/>
        <v/>
      </c>
      <c r="J35" s="7"/>
      <c r="K35" s="7"/>
      <c r="L35" s="7"/>
    </row>
    <row r="36" spans="1:12">
      <c r="A36" s="9">
        <v>26</v>
      </c>
      <c r="B36" s="7"/>
      <c r="C36" s="7"/>
      <c r="D36" s="7"/>
      <c r="E36" s="11"/>
      <c r="F36" s="11"/>
      <c r="G36" s="11"/>
      <c r="H36" s="12" t="str">
        <f t="shared" si="0"/>
        <v/>
      </c>
      <c r="I36" s="12" t="str">
        <f t="shared" si="1"/>
        <v/>
      </c>
      <c r="J36" s="7"/>
      <c r="K36" s="7"/>
      <c r="L36" s="7"/>
    </row>
    <row r="37" spans="1:12">
      <c r="A37" s="9">
        <v>27</v>
      </c>
      <c r="B37" s="7"/>
      <c r="C37" s="7"/>
      <c r="D37" s="7"/>
      <c r="E37" s="11"/>
      <c r="F37" s="11"/>
      <c r="G37" s="11"/>
      <c r="H37" s="12" t="str">
        <f t="shared" si="0"/>
        <v/>
      </c>
      <c r="I37" s="12" t="str">
        <f t="shared" si="1"/>
        <v/>
      </c>
      <c r="J37" s="7"/>
      <c r="K37" s="7"/>
      <c r="L37" s="7"/>
    </row>
    <row r="38" spans="1:12">
      <c r="A38" s="9">
        <v>28</v>
      </c>
      <c r="B38" s="7"/>
      <c r="C38" s="7"/>
      <c r="D38" s="7"/>
      <c r="E38" s="11"/>
      <c r="F38" s="11"/>
      <c r="G38" s="11"/>
      <c r="H38" s="12" t="str">
        <f t="shared" si="0"/>
        <v/>
      </c>
      <c r="I38" s="12" t="str">
        <f t="shared" si="1"/>
        <v/>
      </c>
      <c r="J38" s="7"/>
      <c r="K38" s="7"/>
      <c r="L38" s="7"/>
    </row>
    <row r="39" spans="1:12">
      <c r="A39" s="9">
        <v>29</v>
      </c>
      <c r="B39" s="7"/>
      <c r="C39" s="7"/>
      <c r="D39" s="7"/>
      <c r="E39" s="11"/>
      <c r="F39" s="11"/>
      <c r="G39" s="11"/>
      <c r="H39" s="12" t="str">
        <f t="shared" si="0"/>
        <v/>
      </c>
      <c r="I39" s="12" t="str">
        <f t="shared" si="1"/>
        <v/>
      </c>
      <c r="J39" s="7"/>
      <c r="K39" s="7"/>
      <c r="L39" s="7"/>
    </row>
    <row r="40" spans="1:12">
      <c r="A40" s="10">
        <v>30</v>
      </c>
      <c r="B40" s="8"/>
      <c r="C40" s="8"/>
      <c r="D40" s="8"/>
      <c r="E40" s="13"/>
      <c r="F40" s="13"/>
      <c r="G40" s="13"/>
      <c r="H40" s="14" t="str">
        <f t="shared" si="0"/>
        <v/>
      </c>
      <c r="I40" s="14" t="str">
        <f t="shared" si="1"/>
        <v/>
      </c>
      <c r="J40" s="8"/>
      <c r="K40" s="8"/>
      <c r="L40" s="8"/>
    </row>
    <row r="43" spans="1:12">
      <c r="A43" s="20" t="s">
        <v>207</v>
      </c>
      <c r="B43" s="20"/>
      <c r="C43" s="20"/>
      <c r="D43" s="20"/>
      <c r="E43" s="20"/>
      <c r="F43" s="20"/>
      <c r="G43" s="20"/>
      <c r="H43" s="20"/>
      <c r="I43" s="20"/>
      <c r="J43" s="20"/>
      <c r="K43" s="20"/>
      <c r="L43" s="20"/>
    </row>
    <row r="44" spans="1:12">
      <c r="A44" s="24" t="s">
        <v>208</v>
      </c>
      <c r="B44" s="24"/>
      <c r="C44" s="24"/>
      <c r="D44" s="25"/>
      <c r="E44" s="25"/>
      <c r="F44" s="25"/>
      <c r="G44" s="15" t="s">
        <v>209</v>
      </c>
      <c r="I44" s="25" t="s">
        <v>210</v>
      </c>
      <c r="J44" s="25"/>
      <c r="K44" s="25"/>
      <c r="L44" s="25"/>
    </row>
    <row r="45" spans="1:12" ht="19.95" customHeight="1">
      <c r="A45" s="26" t="s">
        <v>211</v>
      </c>
      <c r="B45" s="27"/>
      <c r="C45" s="26"/>
      <c r="D45" s="28"/>
      <c r="E45" s="28"/>
      <c r="F45" s="29"/>
      <c r="G45" s="16" t="s">
        <v>212</v>
      </c>
      <c r="I45" s="35" t="s">
        <v>213</v>
      </c>
      <c r="J45" s="35"/>
      <c r="K45" s="35"/>
      <c r="L45" s="17">
        <f>COUNTIF(G45:G54,"Sí")</f>
        <v>10</v>
      </c>
    </row>
    <row r="46" spans="1:12" ht="19.95" customHeight="1">
      <c r="A46" s="30" t="s">
        <v>214</v>
      </c>
      <c r="B46" s="31"/>
      <c r="C46" s="30"/>
      <c r="D46" s="32"/>
      <c r="E46" s="32"/>
      <c r="F46" s="33"/>
      <c r="G46" s="16" t="s">
        <v>212</v>
      </c>
      <c r="I46" s="35" t="s">
        <v>46</v>
      </c>
      <c r="J46" s="35"/>
      <c r="K46" s="35"/>
      <c r="L46" s="17">
        <f>COUNTIF(G45:G54,"No")+COUNTBLANK(G45:G54)</f>
        <v>0</v>
      </c>
    </row>
    <row r="47" spans="1:12" ht="19.95" customHeight="1">
      <c r="A47" s="26" t="s">
        <v>215</v>
      </c>
      <c r="B47" s="27"/>
      <c r="C47" s="26"/>
      <c r="D47" s="28"/>
      <c r="E47" s="28"/>
      <c r="F47" s="34"/>
      <c r="G47" s="16" t="s">
        <v>212</v>
      </c>
      <c r="I47" s="35" t="s">
        <v>216</v>
      </c>
      <c r="J47" s="35"/>
      <c r="K47" s="35"/>
      <c r="L47" s="18">
        <f>IF(ROWS(G45:G54)-COUNTIF(G45:G54,"N/A")=0,"NO APLICA",COUNTIF(G45:G54,"Sí")/(ROWS(G45:G54)-COUNTIF(G45:G54,"N/A")))</f>
        <v>1</v>
      </c>
    </row>
    <row r="48" spans="1:12" ht="19.95" customHeight="1">
      <c r="A48" s="30" t="s">
        <v>217</v>
      </c>
      <c r="B48" s="31"/>
      <c r="C48" s="30"/>
      <c r="D48" s="30"/>
      <c r="E48" s="30"/>
      <c r="F48" s="30"/>
      <c r="G48" s="16" t="s">
        <v>212</v>
      </c>
    </row>
    <row r="49" spans="1:12" ht="19.95" customHeight="1">
      <c r="A49" s="26" t="s">
        <v>218</v>
      </c>
      <c r="B49" s="27"/>
      <c r="C49" s="26"/>
      <c r="D49" s="26"/>
      <c r="E49" s="26"/>
      <c r="F49" s="26"/>
      <c r="G49" s="16" t="s">
        <v>212</v>
      </c>
      <c r="H49" s="7"/>
      <c r="I49" s="36" t="s">
        <v>219</v>
      </c>
      <c r="J49" s="36"/>
      <c r="K49" s="36"/>
      <c r="L49" s="36"/>
    </row>
    <row r="50" spans="1:12" ht="19.95" customHeight="1">
      <c r="A50" s="30" t="s">
        <v>220</v>
      </c>
      <c r="B50" s="31"/>
      <c r="C50" s="30"/>
      <c r="D50" s="30"/>
      <c r="E50" s="30"/>
      <c r="F50" s="30"/>
      <c r="G50" s="16" t="s">
        <v>212</v>
      </c>
      <c r="H50" s="7"/>
      <c r="I50" s="36"/>
      <c r="J50" s="36"/>
      <c r="K50" s="36"/>
      <c r="L50" s="36"/>
    </row>
    <row r="51" spans="1:12" ht="19.95" customHeight="1">
      <c r="A51" s="26" t="s">
        <v>221</v>
      </c>
      <c r="B51" s="27"/>
      <c r="C51" s="26"/>
      <c r="D51" s="26"/>
      <c r="E51" s="26"/>
      <c r="F51" s="26"/>
      <c r="G51" s="16" t="s">
        <v>212</v>
      </c>
      <c r="H51" s="7"/>
      <c r="I51" s="36"/>
      <c r="J51" s="36"/>
      <c r="K51" s="36"/>
      <c r="L51" s="36"/>
    </row>
    <row r="52" spans="1:12" ht="19.95" customHeight="1">
      <c r="A52" s="30" t="s">
        <v>222</v>
      </c>
      <c r="B52" s="31"/>
      <c r="C52" s="30"/>
      <c r="D52" s="30"/>
      <c r="E52" s="30"/>
      <c r="F52" s="30"/>
      <c r="G52" s="16" t="s">
        <v>212</v>
      </c>
      <c r="H52" s="7"/>
      <c r="I52" s="36"/>
      <c r="J52" s="36"/>
      <c r="K52" s="36"/>
      <c r="L52" s="36"/>
    </row>
    <row r="53" spans="1:12" ht="19.95" customHeight="1">
      <c r="A53" s="26" t="s">
        <v>223</v>
      </c>
      <c r="B53" s="27"/>
      <c r="C53" s="26"/>
      <c r="D53" s="26"/>
      <c r="E53" s="26"/>
      <c r="F53" s="26"/>
      <c r="G53" s="16" t="s">
        <v>212</v>
      </c>
      <c r="I53" s="36"/>
      <c r="J53" s="36"/>
      <c r="K53" s="36"/>
      <c r="L53" s="36"/>
    </row>
    <row r="54" spans="1:12" ht="19.95" customHeight="1">
      <c r="A54" s="30" t="s">
        <v>224</v>
      </c>
      <c r="B54" s="31"/>
      <c r="C54" s="30"/>
      <c r="D54" s="30"/>
      <c r="E54" s="30"/>
      <c r="F54" s="30"/>
      <c r="G54" s="16" t="s">
        <v>212</v>
      </c>
      <c r="I54" s="36"/>
      <c r="J54" s="36"/>
      <c r="K54" s="36"/>
      <c r="L54" s="36"/>
    </row>
  </sheetData>
  <mergeCells count="25">
    <mergeCell ref="I45:K45"/>
    <mergeCell ref="I46:K46"/>
    <mergeCell ref="I47:K47"/>
    <mergeCell ref="I49:L54"/>
    <mergeCell ref="A50:F50"/>
    <mergeCell ref="A51:F51"/>
    <mergeCell ref="A52:F52"/>
    <mergeCell ref="A53:F53"/>
    <mergeCell ref="A54:F54"/>
    <mergeCell ref="A45:F45"/>
    <mergeCell ref="A46:F46"/>
    <mergeCell ref="A47:F47"/>
    <mergeCell ref="A48:F48"/>
    <mergeCell ref="A49:F49"/>
    <mergeCell ref="B7:C7"/>
    <mergeCell ref="E7:H7"/>
    <mergeCell ref="I4:L4"/>
    <mergeCell ref="A43:L43"/>
    <mergeCell ref="A44:F44"/>
    <mergeCell ref="I44:L44"/>
    <mergeCell ref="A1:L1"/>
    <mergeCell ref="A2:L2"/>
    <mergeCell ref="A4:H4"/>
    <mergeCell ref="F5:H5"/>
    <mergeCell ref="F6:H6"/>
  </mergeCells>
  <conditionalFormatting sqref="B11:B40">
    <cfRule type="expression" dxfId="14" priority="1">
      <formula>AND(B11&lt;&gt;"",COUNTIF($B$11:$B$40,B11)&gt;1)</formula>
    </cfRule>
  </conditionalFormatting>
  <conditionalFormatting sqref="B7:C7">
    <cfRule type="expression" dxfId="13" priority="18">
      <formula>OR($B$7="FALTA INFORMACIÓN",$B$7="REVISAR DATOS")</formula>
    </cfRule>
    <cfRule type="expression" dxfId="12" priority="19">
      <formula>$B$7="Sin novedades"</formula>
    </cfRule>
    <cfRule type="expression" dxfId="11" priority="20">
      <formula>$B$7="Con novedades"</formula>
    </cfRule>
  </conditionalFormatting>
  <conditionalFormatting sqref="C11:C40">
    <cfRule type="expression" dxfId="10" priority="2">
      <formula>AND(C11="",OR(B11&lt;&gt;"",E11&lt;&gt;"",F11&lt;&gt;"",G11&lt;&gt;"",J11&lt;&gt;"",K11&lt;&gt;"",L11&lt;&gt;""))</formula>
    </cfRule>
  </conditionalFormatting>
  <conditionalFormatting sqref="E11:G40">
    <cfRule type="expression" dxfId="9" priority="3">
      <formula>AND($C11&lt;&gt;"",OR(E11="",NOT(ISNUMBER(E11)),E11&lt;0))</formula>
    </cfRule>
  </conditionalFormatting>
  <conditionalFormatting sqref="G11:G40">
    <cfRule type="expression" dxfId="8" priority="6">
      <formula>AND(ISNUMBER(G11),ISNUMBER(F11),G11&gt;F11)</formula>
    </cfRule>
  </conditionalFormatting>
  <conditionalFormatting sqref="H11:H40">
    <cfRule type="cellIs" dxfId="7" priority="7" operator="greaterThan">
      <formula>0</formula>
    </cfRule>
  </conditionalFormatting>
  <conditionalFormatting sqref="H11:I40">
    <cfRule type="expression" dxfId="6" priority="9">
      <formula>H11="REVISAR"</formula>
    </cfRule>
    <cfRule type="expression" dxfId="5" priority="10">
      <formula>H11="FALTA INFO"</formula>
    </cfRule>
  </conditionalFormatting>
  <conditionalFormatting sqref="I11:I40">
    <cfRule type="cellIs" dxfId="4" priority="8" operator="greaterThan">
      <formula>0</formula>
    </cfRule>
  </conditionalFormatting>
  <conditionalFormatting sqref="J11:K40">
    <cfRule type="expression" dxfId="3" priority="13">
      <formula>AND($C11&lt;&gt;"",J11="")</formula>
    </cfRule>
  </conditionalFormatting>
  <conditionalFormatting sqref="K11:K40">
    <cfRule type="expression" dxfId="2" priority="15">
      <formula>K11="Aceptar"</formula>
    </cfRule>
    <cfRule type="expression" dxfId="1" priority="16">
      <formula>K11="Aceptar con novedad"</formula>
    </cfRule>
    <cfRule type="expression" dxfId="0" priority="17">
      <formula>K11="Rechazar"</formula>
    </cfRule>
  </conditionalFormatting>
  <dataValidations count="5">
    <dataValidation type="list" sqref="J11:J40" xr:uid="{00000000-0002-0000-0200-000000000000}">
      <formula1>"Sin incidencia,Faltante,Sobrante,Producto dañado,Referencia equivocada,Entrega parcial,Presentación distinta,Lote / vencimiento,Empaque deteriorado,Otra"</formula1>
    </dataValidation>
    <dataValidation type="list" sqref="K11:K40" xr:uid="{00000000-0002-0000-0200-000001000000}">
      <formula1>"Aceptar,Aceptar con novedad,En revisión,Rechazar"</formula1>
    </dataValidation>
    <dataValidation type="decimal" operator="greaterThanOrEqual" sqref="E11:F40" xr:uid="{00000000-0002-0000-0200-000002000000}">
      <formula1>0</formula1>
    </dataValidation>
    <dataValidation type="custom" sqref="G11:G40" xr:uid="{00000000-0002-0000-0200-000003000000}">
      <formula1>OR(G11="",AND(ISNUMBER(G11),G11&gt;=0,G11&lt;=F11))</formula1>
    </dataValidation>
    <dataValidation type="list" sqref="G45:G54" xr:uid="{00000000-0002-0000-0200-000004000000}">
      <formula1>"Sí,No,N/A"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1. Instrucciones</vt:lpstr>
      <vt:lpstr>2. Glosario</vt:lpstr>
      <vt:lpstr>3. Recepción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Jairo Gelvez</cp:lastModifiedBy>
  <dcterms:modified xsi:type="dcterms:W3CDTF">2026-09-09T13:21:05Z</dcterms:modified>
</cp:coreProperties>
</file>