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B8071184-12EF-4E76-A71F-1B51C53EBE15}"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Service Blueprin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3" l="1"/>
  <c r="J35" i="3"/>
  <c r="J34" i="3"/>
  <c r="J33" i="3"/>
  <c r="J32" i="3"/>
  <c r="J31" i="3"/>
  <c r="J30" i="3"/>
  <c r="J29" i="3"/>
  <c r="J28" i="3"/>
  <c r="J27" i="3"/>
  <c r="D21" i="3" s="1"/>
  <c r="J26" i="3"/>
  <c r="J25" i="3"/>
  <c r="H21" i="3"/>
  <c r="F21" i="3"/>
  <c r="B21" i="3"/>
</calcChain>
</file>

<file path=xl/sharedStrings.xml><?xml version="1.0" encoding="utf-8"?>
<sst xmlns="http://schemas.openxmlformats.org/spreadsheetml/2006/main" count="373" uniqueCount="299">
  <si>
    <t>PLANTILLA SERVICE BLUEPRINT</t>
  </si>
  <si>
    <t>Nivel básico–intermedio | Diseñada para conectar experiencia del cliente y operación</t>
  </si>
  <si>
    <t>¿PARA QUÉ SIRVE ESTA PLANTILLA?</t>
  </si>
  <si>
    <t>Esta plantilla te ayuda a visualizar un servicio de principio a fin: qué hace el cliente, qué ve, qué ocurre detrás de escena y qué procesos lo soportan. Después puedes registrar fallas, esperas, retrabajos o dependencias y convertirlos en acciones concretas de mejora.</t>
  </si>
  <si>
    <t>CÓMO USARLA</t>
  </si>
  <si>
    <t>Paso</t>
  </si>
  <si>
    <t>Qué debes hacer</t>
  </si>
  <si>
    <t>Resultado esperado</t>
  </si>
  <si>
    <t>1</t>
  </si>
  <si>
    <t>Define un servicio y un alcance concreto. Ejemplo: desde que el cliente realiza el pedido hasta que sale del restaurante.</t>
  </si>
  <si>
    <t>Evitas un mapa demasiado amplio.</t>
  </si>
  <si>
    <t>2</t>
  </si>
  <si>
    <t>En la hoja Service Blueprint, reemplaza las etapas del ejemplo por las etapas reales de tu servicio.</t>
  </si>
  <si>
    <t>Tienes el recorrido horizontal que vas a analizar.</t>
  </si>
  <si>
    <t>3</t>
  </si>
  <si>
    <t>Completa las capas: Evidencia, Acciones del cliente, Frontstage, Backstage y Procesos de soporte.</t>
  </si>
  <si>
    <t>Ves cómo se conecta la experiencia con la operación.</t>
  </si>
  <si>
    <t>4</t>
  </si>
  <si>
    <t>Registra un punto de falla y un indicador clave por etapa cuando aplique.</t>
  </si>
  <si>
    <t>Localizas dónde conviene medir.</t>
  </si>
  <si>
    <t>5</t>
  </si>
  <si>
    <t>Escribe una mejora propuesta por etapa. No intentes resolver todo al mismo tiempo.</t>
  </si>
  <si>
    <t>Transformas el mapa en acciones.</t>
  </si>
  <si>
    <t>6</t>
  </si>
  <si>
    <t>Usa el Registro de diagnóstico para detallar los problemas más importantes.</t>
  </si>
  <si>
    <t>Puedes priorizar, asignar responsable y hacer seguimiento.</t>
  </si>
  <si>
    <t>7</t>
  </si>
  <si>
    <t>Compara Valor actual vs. Meta. Estado KPI se calcula automáticamente. Si falta un dato, verás FALTA INFORMACIÓN; si el dato o la configuración no son válidos, verás REVISAR DATOS.</t>
  </si>
  <si>
    <t>Distingues qué indicadores requieren revisión.</t>
  </si>
  <si>
    <t>8</t>
  </si>
  <si>
    <t>Cuando termines el análisis AS IS, duplica el archivo o reemplaza los datos para diseñar el estado TO BE.</t>
  </si>
  <si>
    <t>Puedes comparar la situación actual con la mejorada sin agregar complejidad.</t>
  </si>
  <si>
    <t>CÓMO BORRAR EL EJEMPLO SIN DAÑAR LA PLANTILLA</t>
  </si>
  <si>
    <t>La hoja Service Blueprint incluye un ejemplo completo de restaurante. Reemplaza los nombres de las etapas y borra únicamente el contenido de las celdas de captura en azul claro. No borres encabezados, fórmulas de Estado KPI ni fórmulas del resumen. Si pegas información, usa Pegar valores para conservar validaciones y fórmulas. Los valores actuales y metas deben ser numéricos e iguales o mayores que 0. Si necesitas menos etapas, deja columnas sobrantes en blanco. La plantilla admite hasta 8 etapas y 12 registros de diagnóstico.</t>
  </si>
  <si>
    <t>Alertas: Cumple = alcanza la meta | Revisar = no alcanza la meta | REVISAR DATOS = dato/configuración inválidos | FALTA INFORMACIÓN = faltan datos para comparar.</t>
  </si>
  <si>
    <t>LEYENDA DE USO</t>
  </si>
  <si>
    <t>Color</t>
  </si>
  <si>
    <t>Significado</t>
  </si>
  <si>
    <t>Qué hacer</t>
  </si>
  <si>
    <t>Azul claro</t>
  </si>
  <si>
    <t>Celda editable / dato del usuario</t>
  </si>
  <si>
    <t>Puedes borrar el ejemplo y escribir tus datos.</t>
  </si>
  <si>
    <t>Gris claro</t>
  </si>
  <si>
    <t>Cálculo automático o resultado</t>
  </si>
  <si>
    <t>No necesitas escribir aquí.</t>
  </si>
  <si>
    <t>Azul marino</t>
  </si>
  <si>
    <t>Título, encabezado o sección</t>
  </si>
  <si>
    <t>Sirve para orientación visual.</t>
  </si>
  <si>
    <t>Verde / rojo / amarillo / naranja suave</t>
  </si>
  <si>
    <t>Estados del indicador y alertas</t>
  </si>
  <si>
    <t>Verde = cumple; rojo = no cumple; amarillo = falta información; naranja = revisar datos.</t>
  </si>
  <si>
    <t>RECOMENDACIONES DE USO</t>
  </si>
  <si>
    <t>• Trabaja primero el estado real (AS IS), no el proceso ideal.
• Completa el mapa con personas que conozcan la operación diaria.
• Usa un indicador solo cuando ayude a decidir; no conviertas el blueprint en un dashboard.
• Cada fila del diagnóstico representa un problema. Si duplicas una fila, el resumen la contará como otro registro.
• Si copias datos desde otro archivo, usa Pegar valores para no sustituir validaciones ni fórmulas.
• Esta versión admite hasta 8 etapas y 12 problemas. No incluye FMEA, scoring avanzado, análisis automático de causa raíz, automatizaciones complejas ni dashboards.</t>
  </si>
  <si>
    <t>GLOSARIO DE LA PLANTILLA</t>
  </si>
  <si>
    <t>Definiciones simples para completar el Service Blueprint sin ambigüedad</t>
  </si>
  <si>
    <t>Término</t>
  </si>
  <si>
    <t>Definición simple</t>
  </si>
  <si>
    <t>Ejemplo</t>
  </si>
  <si>
    <t>Dónde se usa</t>
  </si>
  <si>
    <t>Service Blueprint</t>
  </si>
  <si>
    <t>Mapa que conecta lo que vive el cliente con las actividades visibles, internas y de soporte que producen el servicio.</t>
  </si>
  <si>
    <t>Pedido de restaurante visto desde cliente, mesero, cocina y sistemas.</t>
  </si>
  <si>
    <t>Concepto general</t>
  </si>
  <si>
    <t>Etapa</t>
  </si>
  <si>
    <t>Momento relevante dentro del recorrido analizado.</t>
  </si>
  <si>
    <t>Pedido, preparación, entrega, pago.</t>
  </si>
  <si>
    <t>Encabezados horizontales del mapa</t>
  </si>
  <si>
    <t>Evidencia física o digital</t>
  </si>
  <si>
    <t>Elemento que el cliente ve, recibe o utiliza durante el servicio.</t>
  </si>
  <si>
    <t>Menú, factura, correo, empaque, pantalla.</t>
  </si>
  <si>
    <t>Mapa</t>
  </si>
  <si>
    <t>Acciones del cliente</t>
  </si>
  <si>
    <t>Lo que hace el cliente en cada etapa.</t>
  </si>
  <si>
    <t>Revisa menú, pide, paga.</t>
  </si>
  <si>
    <t>Frontstage</t>
  </si>
  <si>
    <t>Actividad visible de la empresa frente al cliente.</t>
  </si>
  <si>
    <t>Mesero confirma el pedido.</t>
  </si>
  <si>
    <t>Backstage</t>
  </si>
  <si>
    <t>Actividad necesaria que ocurre fuera de la vista del cliente.</t>
  </si>
  <si>
    <t>Cocina prepara el plato.</t>
  </si>
  <si>
    <t>Procesos de soporte</t>
  </si>
  <si>
    <t>Sistemas, áreas o recursos que permiten que el servicio funcione.</t>
  </si>
  <si>
    <t>Inventario, POS, compras, logística.</t>
  </si>
  <si>
    <t>Línea de interacción</t>
  </si>
  <si>
    <t>Separa las acciones del cliente de la interacción directa con la empresa.</t>
  </si>
  <si>
    <t>Cliente pide y mesero recibe.</t>
  </si>
  <si>
    <t>Lectura conceptual del mapa</t>
  </si>
  <si>
    <t>Línea de visibilidad</t>
  </si>
  <si>
    <t>Separa lo que el cliente puede ver de lo que ocurre internamente.</t>
  </si>
  <si>
    <t>Atención visible vs. preparación en cocina.</t>
  </si>
  <si>
    <t>Línea de interacción interna</t>
  </si>
  <si>
    <t>Separa las actividades backstage de los procesos que las soportan.</t>
  </si>
  <si>
    <t>Cocina vs. inventario y abastecimiento.</t>
  </si>
  <si>
    <t>Punto de falla</t>
  </si>
  <si>
    <t>Lugar donde el servicio puede fallar o producir una mala experiencia.</t>
  </si>
  <si>
    <t>Ingrediente no disponible después de tomar el pedido.</t>
  </si>
  <si>
    <t>Mapa y diagnóstico</t>
  </si>
  <si>
    <t>Espera</t>
  </si>
  <si>
    <t>Tiempo en el que el cliente o una tarea quedan detenidos.</t>
  </si>
  <si>
    <t>Cliente espera 24 minutos por su plato.</t>
  </si>
  <si>
    <t>Diagnóstico</t>
  </si>
  <si>
    <t>Error</t>
  </si>
  <si>
    <t>Resultado incorrecto que requiere corrección o afecta el servicio.</t>
  </si>
  <si>
    <t>Pedido con producto equivocado.</t>
  </si>
  <si>
    <t>Retrabajo</t>
  </si>
  <si>
    <t>Actividad que debe repetirse o corregirse.</t>
  </si>
  <si>
    <t>Volver a preparar un pedido.</t>
  </si>
  <si>
    <t>Traspaso</t>
  </si>
  <si>
    <t>Paso de información o trabajo entre personas, áreas o sistemas.</t>
  </si>
  <si>
    <t>Mesero → POS → cocina.</t>
  </si>
  <si>
    <t>Dependencia</t>
  </si>
  <si>
    <t>Elemento del que depende una actividad para poder continuar.</t>
  </si>
  <si>
    <t>La entrega depende de que el POS envíe correctamente la orden.</t>
  </si>
  <si>
    <t>Incumplimiento</t>
  </si>
  <si>
    <t>Caso que queda fuera de una promesa o estándar definido.</t>
  </si>
  <si>
    <t>Pedido entregado después del tiempo prometido.</t>
  </si>
  <si>
    <t>Indicador</t>
  </si>
  <si>
    <t>Medida utilizada para observar un problema o resultado.</t>
  </si>
  <si>
    <t>Tiempo de pedido a entrega.</t>
  </si>
  <si>
    <t>Valor actual</t>
  </si>
  <si>
    <t>Resultado medido en la situación analizada.</t>
  </si>
  <si>
    <t>24 minutos.</t>
  </si>
  <si>
    <t>Unidad</t>
  </si>
  <si>
    <t>Forma en la que se expresa el indicador.</t>
  </si>
  <si>
    <t>min, %, casos, traspasos.</t>
  </si>
  <si>
    <t>Sentido</t>
  </si>
  <si>
    <t>Indica si un valor menor o mayor es preferible.</t>
  </si>
  <si>
    <t>Menor es mejor para tiempo de espera.</t>
  </si>
  <si>
    <t>Meta</t>
  </si>
  <si>
    <t>Resultado objetivo con el que se compara el valor actual.</t>
  </si>
  <si>
    <t>18 minutos.</t>
  </si>
  <si>
    <t>Estado KPI</t>
  </si>
  <si>
    <t>Resultado automático del indicador: Cumple si alcanza la meta, Revisar si no la alcanza, FALTA INFORMACIÓN si faltan datos y REVISAR DATOS si el valor o la configuración no son válidos.</t>
  </si>
  <si>
    <t>Cumple / Revisar / FALTA INFORMACIÓN / REVISAR DATOS.</t>
  </si>
  <si>
    <t>Acción de mejora</t>
  </si>
  <si>
    <t>Cambio concreto propuesto para atacar una causa o reducir un problema.</t>
  </si>
  <si>
    <t>Bloquear platos sin inventario antes del servicio.</t>
  </si>
  <si>
    <t>Responsable</t>
  </si>
  <si>
    <t>Persona o rol encargado de ejecutar o coordinar la mejora.</t>
  </si>
  <si>
    <t>Jefe de cocina.</t>
  </si>
  <si>
    <t>Estado acción</t>
  </si>
  <si>
    <t>Situación actual de la acción de mejora.</t>
  </si>
  <si>
    <t>Pendiente, En curso, Completada.</t>
  </si>
  <si>
    <t>Prioridad</t>
  </si>
  <si>
    <t>Nivel de atención asignado al problema o acción.</t>
  </si>
  <si>
    <t>Alta, Media, Baja.</t>
  </si>
  <si>
    <t>AS IS</t>
  </si>
  <si>
    <t>Representación de cómo funciona realmente el servicio hoy.</t>
  </si>
  <si>
    <t>Proceso actual con inventario desactualizado.</t>
  </si>
  <si>
    <t>Ficha del servicio / análisis</t>
  </si>
  <si>
    <t>TO BE</t>
  </si>
  <si>
    <t>Representación de cómo debería funcionar el servicio después de mejorar.</t>
  </si>
  <si>
    <t>Menú bloquea automáticamente platos no disponibles.</t>
  </si>
  <si>
    <t>FALTA INFORMACIÓN</t>
  </si>
  <si>
    <t>Alerta automática cuando se ingresó parte de la comparación KPI, pero falta Valor actual, Sentido o Meta.</t>
  </si>
  <si>
    <t>Hay Meta y Sentido, pero falta Valor actual.</t>
  </si>
  <si>
    <t>REVISAR DATOS</t>
  </si>
  <si>
    <t>Alerta automática cuando Valor actual o Meta no son numéricos/no son válidos, o el Sentido no coincide con las opciones permitidas.</t>
  </si>
  <si>
    <t>Valor actual negativo o Sentido escrito fuera de la lista.</t>
  </si>
  <si>
    <t>SERVICE BLUEPRINT | MAPA Y DIAGNÓSTICO</t>
  </si>
  <si>
    <t>Ejemplo incluido: pedido en un restaurante | Borra las celdas azul claro y reemplázalas por tus datos</t>
  </si>
  <si>
    <t>1. FICHA DEL SERVICIO</t>
  </si>
  <si>
    <t>Servicio</t>
  </si>
  <si>
    <t>Pedido y atención en restaurante</t>
  </si>
  <si>
    <t>Estado</t>
  </si>
  <si>
    <t>Fecha</t>
  </si>
  <si>
    <t>Administrador del restaurante</t>
  </si>
  <si>
    <t>Alcance</t>
  </si>
  <si>
    <t>Desde que el cliente llega al restaurante hasta que paga y sale.</t>
  </si>
  <si>
    <t>Objetivo</t>
  </si>
  <si>
    <t>Reducir esperas y retrabajos sin afectar la calidad del servicio.</t>
  </si>
  <si>
    <t>2. MAPA DEL SERVICE BLUEPRINT</t>
  </si>
  <si>
    <t>Capa / etapa</t>
  </si>
  <si>
    <t>1. Llegada</t>
  </si>
  <si>
    <t>2. Menú</t>
  </si>
  <si>
    <t>3. Pedido</t>
  </si>
  <si>
    <t>4. Registro</t>
  </si>
  <si>
    <t>5. Preparación</t>
  </si>
  <si>
    <t>6. Entrega</t>
  </si>
  <si>
    <t>7. Pago</t>
  </si>
  <si>
    <t>8. Salida</t>
  </si>
  <si>
    <t>LECTURA DE LAS LÍNEAS</t>
  </si>
  <si>
    <t>Evidencia física / digital</t>
  </si>
  <si>
    <t>Fachada y señalización</t>
  </si>
  <si>
    <t>Menú físico / QR</t>
  </si>
  <si>
    <t>Comanda / pantalla POS</t>
  </si>
  <si>
    <t>Ticket interno / estado POS</t>
  </si>
  <si>
    <t>Ambiente y tiempo percibido</t>
  </si>
  <si>
    <t>Plato servido</t>
  </si>
  <si>
    <t>Factura y terminal</t>
  </si>
  <si>
    <t>Recibo / QR de encuesta</t>
  </si>
  <si>
    <t>Interacción</t>
  </si>
  <si>
    <t>Cliente ↔ Frontstage</t>
  </si>
  <si>
    <t>Úsalas como referencia conceptual: ayudan a distinguir lo que el cliente ve, lo que no ve y lo que sostiene la operación.</t>
  </si>
  <si>
    <t>Entra y solicita mesa</t>
  </si>
  <si>
    <t>Revisa opciones</t>
  </si>
  <si>
    <t>Realiza el pedido</t>
  </si>
  <si>
    <t>Espera confirmación</t>
  </si>
  <si>
    <t>Espera el plato</t>
  </si>
  <si>
    <t>Recibe y verifica</t>
  </si>
  <si>
    <t>Solicita y realiza pago</t>
  </si>
  <si>
    <t>Sale y puede dejar opinión</t>
  </si>
  <si>
    <t>Visibilidad</t>
  </si>
  <si>
    <t>Frontstage ↔ Backstage</t>
  </si>
  <si>
    <t>Anfitrión recibe y asigna mesa</t>
  </si>
  <si>
    <t>Mesero resuelve dudas</t>
  </si>
  <si>
    <t>Mesero confirma la orden</t>
  </si>
  <si>
    <t>Mesero informa estado si es necesario</t>
  </si>
  <si>
    <t>Mesero monitorea la mesa</t>
  </si>
  <si>
    <t>Mesero entrega el plato</t>
  </si>
  <si>
    <t>Mesero cobra</t>
  </si>
  <si>
    <t>Despedida y solicitud de feedback</t>
  </si>
  <si>
    <t>Interacción interna</t>
  </si>
  <si>
    <t>Backstage ↔ Soporte</t>
  </si>
  <si>
    <t>Se verifica disponibilidad de mesas</t>
  </si>
  <si>
    <t>Cocina comunica faltantes</t>
  </si>
  <si>
    <t>Orden se envía a cocina</t>
  </si>
  <si>
    <t>Cocina recibe y prioriza</t>
  </si>
  <si>
    <t>Cocina prepara el pedido</t>
  </si>
  <si>
    <t>Cocina libera la orden</t>
  </si>
  <si>
    <t>Se cierra la cuenta</t>
  </si>
  <si>
    <t>Se registra el comentario</t>
  </si>
  <si>
    <t>Plan de mesas y limpieza</t>
  </si>
  <si>
    <t>Inventario + menú/POS</t>
  </si>
  <si>
    <t>POS</t>
  </si>
  <si>
    <t>Cola de órdenes en POS</t>
  </si>
  <si>
    <t>Inventario, recetas y abastecimiento</t>
  </si>
  <si>
    <t>Pase / POS</t>
  </si>
  <si>
    <t>POS + terminal de pago</t>
  </si>
  <si>
    <t>Encuesta / registro de comentarios</t>
  </si>
  <si>
    <t>Las 8 etapas del ejemplo son editables. Si tu servicio usa menos etapas, deja las columnas sobrantes vacías. Evita insertar columnas para mantener el formato estable.</t>
  </si>
  <si>
    <t>Mesa libre no actualizada</t>
  </si>
  <si>
    <t>Plato visible sin ingrediente</t>
  </si>
  <si>
    <t>Pedido incompleto o cambio no confirmado</t>
  </si>
  <si>
    <t>Cambios no llegan a cocina</t>
  </si>
  <si>
    <t>Ingrediente no disponible</t>
  </si>
  <si>
    <t>Plato fuera del tiempo prometido</t>
  </si>
  <si>
    <t>Cola por terminal única</t>
  </si>
  <si>
    <t>Feedback no se registra</t>
  </si>
  <si>
    <t>Indicador clave</t>
  </si>
  <si>
    <t>Tiempo hasta asignación de mesa</t>
  </si>
  <si>
    <t>% de menú disponible</t>
  </si>
  <si>
    <t>% de pedidos corregidos</t>
  </si>
  <si>
    <t>N.º de traspasos por pedido</t>
  </si>
  <si>
    <t>Minutos desde pedido hasta entrega</t>
  </si>
  <si>
    <t>% de pedidos fuera de promesa</t>
  </si>
  <si>
    <t>Minutos para pagar</t>
  </si>
  <si>
    <t>% de comentarios registrados</t>
  </si>
  <si>
    <t>Mejora propuesta</t>
  </si>
  <si>
    <t>Actualizar mesa al cerrar cuenta</t>
  </si>
  <si>
    <t>Bloquear platos no disponibles</t>
  </si>
  <si>
    <t>Confirmar pedido antes de enviar</t>
  </si>
  <si>
    <t>Centralizar cambios en POS</t>
  </si>
  <si>
    <t>Validar inventario antes del turno</t>
  </si>
  <si>
    <t>Crear alertas por tiempo de orden</t>
  </si>
  <si>
    <t>Usar terminal móvil en horas pico</t>
  </si>
  <si>
    <t>Agregar QR breve en factura</t>
  </si>
  <si>
    <t>3. RESUMEN AUTOMÁTICO DEL DIAGNÓSTICO</t>
  </si>
  <si>
    <t>Problemas registrados</t>
  </si>
  <si>
    <t>Indicadores por revisar</t>
  </si>
  <si>
    <t>Acciones pendientes / en curso</t>
  </si>
  <si>
    <t>Prioridad alta</t>
  </si>
  <si>
    <t>Consejo: prioriza los problemas que afectan al cliente y además generan retrabajo, demora o dependencia crítica.</t>
  </si>
  <si>
    <t>4. REGISTRO DE DIAGNÓSTICO Y MEJORA</t>
  </si>
  <si>
    <t>ID</t>
  </si>
  <si>
    <t>Tipo de problema</t>
  </si>
  <si>
    <t>Descripción</t>
  </si>
  <si>
    <t>La cocina se detiene al detectar un ingrediente no disponible.</t>
  </si>
  <si>
    <t>Tiempo de pedido a entrega</t>
  </si>
  <si>
    <t>min</t>
  </si>
  <si>
    <t>Menor es mejor</t>
  </si>
  <si>
    <t>Validar inventario y bloquear platos no disponibles antes del servicio.</t>
  </si>
  <si>
    <t>Jefe de cocina</t>
  </si>
  <si>
    <t>En curso</t>
  </si>
  <si>
    <t>Alta</t>
  </si>
  <si>
    <t>Algunas órdenes requieren corrección por confirmación incompleta.</t>
  </si>
  <si>
    <t>%</t>
  </si>
  <si>
    <t>Confirmar verbalmente el pedido antes de enviarlo a cocina.</t>
  </si>
  <si>
    <t>Encargado de salón</t>
  </si>
  <si>
    <t>Pendiente</t>
  </si>
  <si>
    <t>Media</t>
  </si>
  <si>
    <t>Los cambios pasan por varias personas y no siempre llegan a cocina.</t>
  </si>
  <si>
    <t>traspasos</t>
  </si>
  <si>
    <t>Centralizar cambios de pedido dentro del POS.</t>
  </si>
  <si>
    <t>Administrador</t>
  </si>
  <si>
    <t>Algunos platos exceden el tiempo prometido de entrega.</t>
  </si>
  <si>
    <t>% pedidos fuera de promesa</t>
  </si>
  <si>
    <t>Crear alertas para órdenes que superen el tiempo objetivo.</t>
  </si>
  <si>
    <t>Se forma una cola cuando solo hay una terminal disponible.</t>
  </si>
  <si>
    <t>Tiempo de espera para pagar</t>
  </si>
  <si>
    <t>Habilitar una terminal móvil en horas pico.</t>
  </si>
  <si>
    <t>La oferta visible depende de que inventario y menú se actualicen antes del servicio.</t>
  </si>
  <si>
    <t>% de menú actualizado</t>
  </si>
  <si>
    <t>Mayor es mejor</t>
  </si>
  <si>
    <t>Mantener revisión diaria antes de abrir.</t>
  </si>
  <si>
    <t>Completada</t>
  </si>
  <si>
    <t>Baja</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</si>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</sst>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3">
    <font>
      <sz val="11"/>
      <name val="Carlito"/>
    </font>
    <font>
      <b/>
      <sz val="18"/>
      <color rgb="FFFFFFFF"/>
      <name val="Carlito"/>
    </font>
    <font>
      <sz val="10"/>
      <color rgb="FFFFFFFF"/>
      <name val="Carlito"/>
    </font>
    <font>
      <b/>
      <sz val="11"/>
      <color rgb="FFFFFFFF"/>
      <name val="Carlito"/>
    </font>
    <font>
      <sz val="10"/>
      <color rgb="FF1F2937"/>
      <name val="Carlito"/>
    </font>
    <font>
      <b/>
      <sz val="10"/>
      <color rgb="FFFFFFFF"/>
      <name val="Carlito"/>
    </font>
    <font>
      <b/>
      <sz val="10"/>
      <color rgb="FF0B1F3A"/>
      <name val="Carlito"/>
    </font>
    <font>
      <b/>
      <sz val="9"/>
      <color rgb="FF854D0E"/>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7">
    <fill>
      <patternFill patternType="none"/>
    </fill>
    <fill>
      <patternFill patternType="gray125"/>
    </fill>
    <fill>
      <patternFill patternType="solid">
        <fgColor rgb="FF0B1F3A"/>
      </patternFill>
    </fill>
    <fill>
      <patternFill patternType="solid">
        <fgColor rgb="FF16365C"/>
      </patternFill>
    </fill>
    <fill>
      <patternFill patternType="solid">
        <fgColor rgb="FFFFFFFF"/>
      </patternFill>
    </fill>
    <fill>
      <patternFill patternType="solid">
        <fgColor rgb="FFEAF1F8"/>
      </patternFill>
    </fill>
    <fill>
      <patternFill patternType="solid">
        <fgColor rgb="FFF2F4F7"/>
      </patternFill>
    </fill>
    <fill>
      <patternFill patternType="solid">
        <fgColor rgb="FFD9E6F2"/>
      </patternFill>
    </fill>
    <fill>
      <patternFill patternType="solid">
        <fgColor rgb="FF0B1F3A"/>
        <bgColor indexed="64"/>
      </patternFill>
    </fill>
    <fill>
      <patternFill patternType="solid">
        <fgColor indexed="65"/>
        <bgColor indexed="64"/>
      </patternFill>
    </fill>
    <fill>
      <patternFill patternType="solid">
        <fgColor rgb="FF16365C"/>
        <bgColor indexed="64"/>
      </patternFill>
    </fill>
    <fill>
      <patternFill patternType="solid">
        <fgColor rgb="FFFFFFFF"/>
        <bgColor indexed="64"/>
      </patternFill>
    </fill>
    <fill>
      <patternFill patternType="solid">
        <fgColor rgb="FFFFF4CC"/>
        <bgColor indexed="64"/>
      </patternFill>
    </fill>
    <fill>
      <patternFill patternType="solid">
        <fgColor rgb="FFEAF1F8"/>
        <bgColor indexed="64"/>
      </patternFill>
    </fill>
    <fill>
      <patternFill patternType="solid">
        <fgColor rgb="FFF2F4F7"/>
        <bgColor indexed="64"/>
      </patternFill>
    </fill>
    <fill>
      <patternFill patternType="solid">
        <fgColor rgb="FFDFF2E3"/>
        <bgColor indexed="64"/>
      </patternFill>
    </fill>
    <fill>
      <patternFill patternType="solid">
        <fgColor theme="3"/>
        <bgColor indexed="64"/>
      </patternFill>
    </fill>
  </fills>
  <borders count="29">
    <border>
      <left/>
      <right/>
      <top/>
      <bottom/>
      <diagonal/>
    </border>
    <border>
      <left style="thin">
        <color rgb="FFC8D2DE"/>
      </left>
      <right/>
      <top style="thin">
        <color rgb="FFC8D2DE"/>
      </top>
      <bottom/>
      <diagonal/>
    </border>
    <border>
      <left/>
      <right/>
      <top style="thin">
        <color rgb="FFC8D2DE"/>
      </top>
      <bottom/>
      <diagonal/>
    </border>
    <border>
      <left/>
      <right style="thin">
        <color rgb="FFC8D2DE"/>
      </right>
      <top style="thin">
        <color rgb="FFC8D2DE"/>
      </top>
      <bottom/>
      <diagonal/>
    </border>
    <border>
      <left style="thin">
        <color rgb="FFC8D2DE"/>
      </left>
      <right/>
      <top/>
      <bottom style="thin">
        <color rgb="FFC8D2DE"/>
      </bottom>
      <diagonal/>
    </border>
    <border>
      <left/>
      <right/>
      <top/>
      <bottom style="thin">
        <color rgb="FFC8D2DE"/>
      </bottom>
      <diagonal/>
    </border>
    <border>
      <left/>
      <right style="thin">
        <color rgb="FFC8D2DE"/>
      </right>
      <top/>
      <bottom style="thin">
        <color rgb="FFC8D2DE"/>
      </bottom>
      <diagonal/>
    </border>
    <border>
      <left/>
      <right/>
      <top/>
      <bottom style="thin">
        <color rgb="FFFFFFFF"/>
      </bottom>
      <diagonal/>
    </border>
    <border>
      <left style="thin">
        <color rgb="FFC8D2DE"/>
      </left>
      <right/>
      <top/>
      <bottom/>
      <diagonal/>
    </border>
    <border>
      <left/>
      <right style="thin">
        <color rgb="FFC8D2DE"/>
      </right>
      <top/>
      <bottom/>
      <diagonal/>
    </border>
    <border>
      <left style="thin">
        <color rgb="FFC8D2DE"/>
      </left>
      <right style="thin">
        <color rgb="FFC8D2DE"/>
      </right>
      <top style="thin">
        <color rgb="FFC8D2DE"/>
      </top>
      <bottom style="thin">
        <color rgb="FFC8D2DE"/>
      </bottom>
      <diagonal/>
    </border>
    <border>
      <left style="thin">
        <color rgb="FFC8D2DE"/>
      </left>
      <right/>
      <top style="thin">
        <color rgb="FFC8D2DE"/>
      </top>
      <bottom style="thin">
        <color rgb="FFC8D2DE"/>
      </bottom>
      <diagonal/>
    </border>
    <border>
      <left/>
      <right/>
      <top style="thin">
        <color rgb="FFC8D2DE"/>
      </top>
      <bottom style="thin">
        <color rgb="FFC8D2DE"/>
      </bottom>
      <diagonal/>
    </border>
    <border>
      <left/>
      <right style="thin">
        <color rgb="FFC8D2DE"/>
      </right>
      <top style="thin">
        <color rgb="FFC8D2DE"/>
      </top>
      <bottom style="thin">
        <color rgb="FFC8D2DE"/>
      </bottom>
      <diagonal/>
    </border>
    <border>
      <left style="thin">
        <color rgb="FFC8D2DE"/>
      </left>
      <right style="thin">
        <color rgb="FFC8D2DE"/>
      </right>
      <top style="thin">
        <color rgb="FFC8D2DE"/>
      </top>
      <bottom/>
      <diagonal/>
    </border>
    <border>
      <left style="thin">
        <color rgb="FFC8D2DE"/>
      </left>
      <right style="thin">
        <color rgb="FFC8D2DE"/>
      </right>
      <top/>
      <bottom/>
      <diagonal/>
    </border>
    <border>
      <left style="thin">
        <color rgb="FFC8D2DE"/>
      </left>
      <right style="thin">
        <color rgb="FFC8D2DE"/>
      </right>
      <top/>
      <bottom style="thin">
        <color rgb="FFC8D2DE"/>
      </bottom>
      <diagonal/>
    </border>
    <border>
      <left style="thin">
        <color rgb="FFC8D2DE"/>
      </left>
      <right style="thin">
        <color rgb="FFC8D2DE"/>
      </right>
      <top style="thin">
        <color rgb="FFC8D2DE"/>
      </top>
      <bottom style="medium">
        <color rgb="FF16365C"/>
      </bottom>
      <diagonal/>
    </border>
    <border>
      <left style="thin">
        <color rgb="FFC8D2DE"/>
      </left>
      <right/>
      <top style="thin">
        <color rgb="FFC8D2DE"/>
      </top>
      <bottom style="medium">
        <color rgb="FF16365C"/>
      </bottom>
      <diagonal/>
    </border>
    <border>
      <left/>
      <right/>
      <top style="thin">
        <color rgb="FFC8D2DE"/>
      </top>
      <bottom style="medium">
        <color rgb="FF16365C"/>
      </bottom>
      <diagonal/>
    </border>
    <border>
      <left/>
      <right style="thin">
        <color rgb="FFC8D2DE"/>
      </right>
      <top style="thin">
        <color rgb="FFC8D2DE"/>
      </top>
      <bottom style="medium">
        <color rgb="FF16365C"/>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93">
    <xf numFmtId="0" fontId="0" fillId="0" borderId="0" xfId="0"/>
    <xf numFmtId="0" fontId="5" fillId="2" borderId="7" xfId="0" applyFont="1" applyFill="1" applyBorder="1" applyAlignment="1">
      <alignment horizontal="center" vertical="center" wrapText="1"/>
    </xf>
    <xf numFmtId="0" fontId="4" fillId="5" borderId="1" xfId="0" applyFont="1" applyFill="1" applyBorder="1" applyAlignment="1">
      <alignment vertical="top" wrapText="1"/>
    </xf>
    <xf numFmtId="0" fontId="6" fillId="7" borderId="10" xfId="0" applyFont="1" applyFill="1" applyBorder="1" applyAlignment="1">
      <alignment vertical="center" wrapText="1"/>
    </xf>
    <xf numFmtId="0" fontId="5" fillId="3" borderId="7" xfId="0" applyFont="1" applyFill="1" applyBorder="1" applyAlignment="1">
      <alignment horizontal="center" vertical="center" wrapText="1"/>
    </xf>
    <xf numFmtId="0" fontId="6" fillId="7" borderId="14" xfId="0" applyFont="1" applyFill="1" applyBorder="1" applyAlignment="1">
      <alignment vertical="center" wrapText="1"/>
    </xf>
    <xf numFmtId="0" fontId="6" fillId="7" borderId="15" xfId="0" applyFont="1" applyFill="1" applyBorder="1" applyAlignment="1">
      <alignment vertical="center" wrapText="1"/>
    </xf>
    <xf numFmtId="0" fontId="6" fillId="7" borderId="16" xfId="0" applyFont="1" applyFill="1" applyBorder="1" applyAlignment="1">
      <alignment vertical="center" wrapText="1"/>
    </xf>
    <xf numFmtId="0" fontId="4" fillId="5" borderId="2" xfId="0" applyFont="1" applyFill="1" applyBorder="1" applyAlignment="1">
      <alignment vertical="top" wrapText="1"/>
    </xf>
    <xf numFmtId="0" fontId="4" fillId="5" borderId="3" xfId="0" applyFont="1" applyFill="1" applyBorder="1" applyAlignment="1">
      <alignment vertical="top" wrapText="1"/>
    </xf>
    <xf numFmtId="0" fontId="4" fillId="5" borderId="8" xfId="0" applyFont="1" applyFill="1" applyBorder="1" applyAlignment="1">
      <alignment vertical="top" wrapText="1"/>
    </xf>
    <xf numFmtId="0" fontId="4" fillId="5" borderId="0" xfId="0" applyFont="1" applyFill="1" applyAlignment="1">
      <alignment vertical="top" wrapText="1"/>
    </xf>
    <xf numFmtId="0" fontId="4" fillId="5" borderId="9" xfId="0" applyFont="1" applyFill="1" applyBorder="1" applyAlignment="1">
      <alignment vertical="top" wrapText="1"/>
    </xf>
    <xf numFmtId="0" fontId="4" fillId="5" borderId="4" xfId="0" applyFont="1" applyFill="1" applyBorder="1" applyAlignment="1">
      <alignment vertical="top" wrapText="1"/>
    </xf>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4" borderId="14" xfId="0" applyFont="1" applyFill="1" applyBorder="1" applyAlignment="1">
      <alignment vertical="top" wrapText="1"/>
    </xf>
    <xf numFmtId="0" fontId="4" fillId="4" borderId="15" xfId="0" applyFont="1" applyFill="1" applyBorder="1" applyAlignment="1">
      <alignment vertical="top" wrapText="1"/>
    </xf>
    <xf numFmtId="0" fontId="4" fillId="4" borderId="16" xfId="0" applyFont="1" applyFill="1" applyBorder="1" applyAlignment="1">
      <alignment vertical="top" wrapText="1"/>
    </xf>
    <xf numFmtId="0" fontId="4" fillId="6" borderId="10" xfId="0" applyFont="1" applyFill="1" applyBorder="1" applyAlignment="1">
      <alignment horizontal="center" vertical="center"/>
    </xf>
    <xf numFmtId="0" fontId="4" fillId="6"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165" fontId="4" fillId="5" borderId="2" xfId="0" applyNumberFormat="1" applyFont="1" applyFill="1" applyBorder="1" applyAlignment="1">
      <alignment horizontal="center" vertical="top" wrapText="1"/>
    </xf>
    <xf numFmtId="165" fontId="4" fillId="5" borderId="0" xfId="0" applyNumberFormat="1" applyFont="1" applyFill="1" applyAlignment="1">
      <alignment horizontal="center" vertical="top" wrapText="1"/>
    </xf>
    <xf numFmtId="165" fontId="4" fillId="5" borderId="5" xfId="0" applyNumberFormat="1" applyFont="1" applyFill="1" applyBorder="1" applyAlignment="1">
      <alignment horizontal="center" vertical="top" wrapText="1"/>
    </xf>
    <xf numFmtId="0" fontId="6" fillId="7" borderId="17" xfId="0" applyFont="1" applyFill="1" applyBorder="1" applyAlignment="1">
      <alignment vertical="center" wrapText="1"/>
    </xf>
    <xf numFmtId="0" fontId="4" fillId="5" borderId="18" xfId="0" applyFont="1" applyFill="1" applyBorder="1" applyAlignment="1">
      <alignment vertical="top" wrapText="1"/>
    </xf>
    <xf numFmtId="0" fontId="4" fillId="5" borderId="19" xfId="0" applyFont="1" applyFill="1" applyBorder="1" applyAlignment="1">
      <alignment vertical="top" wrapText="1"/>
    </xf>
    <xf numFmtId="0" fontId="4" fillId="5" borderId="20" xfId="0" applyFont="1" applyFill="1" applyBorder="1" applyAlignment="1">
      <alignment vertical="top" wrapText="1"/>
    </xf>
    <xf numFmtId="0" fontId="4" fillId="4" borderId="1" xfId="0" applyFont="1" applyFill="1" applyBorder="1" applyAlignment="1">
      <alignment vertical="top"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4" fillId="4" borderId="4" xfId="0" applyFont="1" applyFill="1" applyBorder="1" applyAlignment="1">
      <alignment vertical="top" wrapText="1"/>
    </xf>
    <xf numFmtId="0" fontId="4" fillId="4" borderId="5" xfId="0" applyFont="1" applyFill="1" applyBorder="1" applyAlignment="1">
      <alignment vertical="top" wrapText="1"/>
    </xf>
    <xf numFmtId="0" fontId="4" fillId="4" borderId="6" xfId="0" applyFont="1" applyFill="1" applyBorder="1" applyAlignment="1">
      <alignment vertical="top" wrapText="1"/>
    </xf>
    <xf numFmtId="0" fontId="4" fillId="4" borderId="8" xfId="0" applyFont="1" applyFill="1" applyBorder="1" applyAlignment="1">
      <alignment vertical="top" wrapText="1"/>
    </xf>
    <xf numFmtId="0" fontId="4" fillId="4" borderId="0" xfId="0" applyFont="1" applyFill="1" applyAlignment="1">
      <alignment vertical="top" wrapText="1"/>
    </xf>
    <xf numFmtId="0" fontId="4" fillId="4" borderId="9" xfId="0" applyFont="1" applyFill="1" applyBorder="1" applyAlignment="1">
      <alignment vertical="top" wrapText="1"/>
    </xf>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3" borderId="0" xfId="0" applyFont="1" applyFill="1" applyAlignment="1">
      <alignment horizontal="left" vertical="center"/>
    </xf>
    <xf numFmtId="0" fontId="4" fillId="5" borderId="11" xfId="0" applyFont="1" applyFill="1" applyBorder="1" applyAlignment="1">
      <alignment vertical="top" wrapText="1"/>
    </xf>
    <xf numFmtId="0" fontId="4" fillId="5" borderId="12" xfId="0" applyFont="1" applyFill="1" applyBorder="1" applyAlignment="1">
      <alignment vertical="top" wrapText="1"/>
    </xf>
    <xf numFmtId="0" fontId="4" fillId="5" borderId="13" xfId="0" applyFont="1" applyFill="1" applyBorder="1" applyAlignment="1">
      <alignment vertical="top" wrapText="1"/>
    </xf>
    <xf numFmtId="164" fontId="4" fillId="5" borderId="11" xfId="0" applyNumberFormat="1" applyFont="1" applyFill="1" applyBorder="1" applyAlignment="1">
      <alignment vertical="top" wrapText="1"/>
    </xf>
    <xf numFmtId="164" fontId="4" fillId="5" borderId="13" xfId="0" applyNumberFormat="1" applyFont="1" applyFill="1" applyBorder="1" applyAlignment="1">
      <alignment vertical="top" wrapText="1"/>
    </xf>
    <xf numFmtId="0" fontId="5" fillId="2" borderId="7" xfId="0" applyFont="1" applyFill="1" applyBorder="1" applyAlignment="1">
      <alignment horizontal="center" vertical="center" wrapText="1"/>
    </xf>
    <xf numFmtId="0" fontId="4" fillId="4" borderId="11" xfId="0" applyFont="1" applyFill="1" applyBorder="1" applyAlignment="1">
      <alignment vertical="top" wrapText="1"/>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1" fillId="8" borderId="0" xfId="0" applyFont="1" applyFill="1" applyAlignment="1">
      <alignment horizontal="left" vertical="center" wrapText="1"/>
    </xf>
    <xf numFmtId="0" fontId="0" fillId="9" borderId="0" xfId="0" applyFill="1"/>
    <xf numFmtId="0" fontId="2" fillId="8" borderId="0" xfId="0" applyFont="1" applyFill="1" applyAlignment="1">
      <alignment horizontal="left" vertical="center" wrapText="1"/>
    </xf>
    <xf numFmtId="0" fontId="0" fillId="9" borderId="0" xfId="0" applyFill="1" applyAlignment="1">
      <alignment wrapText="1"/>
    </xf>
    <xf numFmtId="0" fontId="3" fillId="10" borderId="0" xfId="0" applyFont="1" applyFill="1" applyAlignment="1">
      <alignment horizontal="left" vertical="center" wrapText="1"/>
    </xf>
    <xf numFmtId="0" fontId="4" fillId="11" borderId="1" xfId="0" applyFont="1" applyFill="1" applyBorder="1" applyAlignment="1">
      <alignment vertical="top" wrapText="1"/>
    </xf>
    <xf numFmtId="0" fontId="4" fillId="11" borderId="2" xfId="0" applyFont="1" applyFill="1" applyBorder="1" applyAlignment="1">
      <alignment vertical="top" wrapText="1"/>
    </xf>
    <xf numFmtId="0" fontId="4" fillId="11" borderId="3" xfId="0" applyFont="1" applyFill="1" applyBorder="1" applyAlignment="1">
      <alignment vertical="top" wrapText="1"/>
    </xf>
    <xf numFmtId="0" fontId="4" fillId="11" borderId="4" xfId="0" applyFont="1" applyFill="1" applyBorder="1" applyAlignment="1">
      <alignment vertical="top" wrapText="1"/>
    </xf>
    <xf numFmtId="0" fontId="4" fillId="11" borderId="5" xfId="0" applyFont="1" applyFill="1" applyBorder="1" applyAlignment="1">
      <alignment vertical="top" wrapText="1"/>
    </xf>
    <xf numFmtId="0" fontId="4" fillId="11" borderId="6" xfId="0" applyFont="1" applyFill="1" applyBorder="1" applyAlignment="1">
      <alignment vertical="top" wrapText="1"/>
    </xf>
    <xf numFmtId="0" fontId="5" fillId="8" borderId="7" xfId="0" applyFont="1" applyFill="1" applyBorder="1" applyAlignment="1">
      <alignment horizontal="center" vertical="center" wrapText="1"/>
    </xf>
    <xf numFmtId="0" fontId="4" fillId="11" borderId="1" xfId="0" applyFont="1" applyFill="1" applyBorder="1" applyAlignment="1">
      <alignment horizontal="center" vertical="top" wrapText="1"/>
    </xf>
    <xf numFmtId="0" fontId="4" fillId="11" borderId="2" xfId="0" applyFont="1" applyFill="1" applyBorder="1" applyAlignment="1">
      <alignment vertical="top" wrapText="1"/>
    </xf>
    <xf numFmtId="0" fontId="4" fillId="11" borderId="3" xfId="0" applyFont="1" applyFill="1" applyBorder="1" applyAlignment="1">
      <alignment vertical="top" wrapText="1"/>
    </xf>
    <xf numFmtId="0" fontId="4" fillId="11" borderId="8" xfId="0" applyFont="1" applyFill="1" applyBorder="1" applyAlignment="1">
      <alignment horizontal="center" vertical="top" wrapText="1"/>
    </xf>
    <xf numFmtId="0" fontId="4" fillId="11" borderId="0" xfId="0" applyFont="1" applyFill="1" applyAlignment="1">
      <alignment vertical="top" wrapText="1"/>
    </xf>
    <xf numFmtId="0" fontId="4" fillId="11" borderId="9" xfId="0" applyFont="1" applyFill="1" applyBorder="1" applyAlignment="1">
      <alignment vertical="top" wrapText="1"/>
    </xf>
    <xf numFmtId="0" fontId="4" fillId="11" borderId="4" xfId="0" applyFont="1" applyFill="1" applyBorder="1" applyAlignment="1">
      <alignment horizontal="center" vertical="top" wrapText="1"/>
    </xf>
    <xf numFmtId="0" fontId="4" fillId="11" borderId="5" xfId="0" applyFont="1" applyFill="1" applyBorder="1" applyAlignment="1">
      <alignment vertical="top" wrapText="1"/>
    </xf>
    <xf numFmtId="0" fontId="4" fillId="11" borderId="6" xfId="0" applyFont="1" applyFill="1" applyBorder="1" applyAlignment="1">
      <alignment vertical="top" wrapText="1"/>
    </xf>
    <xf numFmtId="0" fontId="4" fillId="11" borderId="8" xfId="0" applyFont="1" applyFill="1" applyBorder="1" applyAlignment="1">
      <alignment vertical="top" wrapText="1"/>
    </xf>
    <xf numFmtId="0" fontId="4" fillId="11" borderId="0" xfId="0" applyFont="1" applyFill="1" applyAlignment="1">
      <alignment vertical="top" wrapText="1"/>
    </xf>
    <xf numFmtId="0" fontId="4" fillId="11" borderId="9" xfId="0" applyFont="1" applyFill="1" applyBorder="1" applyAlignment="1">
      <alignment vertical="top" wrapText="1"/>
    </xf>
    <xf numFmtId="0" fontId="7" fillId="12" borderId="0" xfId="0" applyFont="1" applyFill="1" applyAlignment="1">
      <alignment horizontal="left" vertical="center" wrapText="1"/>
    </xf>
    <xf numFmtId="0" fontId="4" fillId="13" borderId="1" xfId="0" applyFont="1" applyFill="1" applyBorder="1" applyAlignment="1">
      <alignment vertical="top" wrapText="1"/>
    </xf>
    <xf numFmtId="0" fontId="4" fillId="14" borderId="8" xfId="0" applyFont="1" applyFill="1" applyBorder="1" applyAlignment="1">
      <alignment vertical="top" wrapText="1"/>
    </xf>
    <xf numFmtId="0" fontId="5" fillId="8" borderId="8" xfId="0" applyFont="1" applyFill="1" applyBorder="1" applyAlignment="1">
      <alignment vertical="top" wrapText="1"/>
    </xf>
    <xf numFmtId="0" fontId="4" fillId="15" borderId="4" xfId="0" applyFont="1" applyFill="1" applyBorder="1" applyAlignment="1">
      <alignment vertical="top" wrapText="1"/>
    </xf>
    <xf numFmtId="0" fontId="9" fillId="16" borderId="21" xfId="0" applyFont="1" applyFill="1" applyBorder="1" applyAlignment="1">
      <alignment horizontal="center" vertical="center" wrapText="1"/>
    </xf>
    <xf numFmtId="0" fontId="9" fillId="16" borderId="22" xfId="0" applyFont="1" applyFill="1" applyBorder="1" applyAlignment="1">
      <alignment horizontal="center" vertical="center" wrapText="1"/>
    </xf>
    <xf numFmtId="0" fontId="9" fillId="16" borderId="23" xfId="0" applyFont="1" applyFill="1" applyBorder="1" applyAlignment="1">
      <alignment horizontal="center" vertical="center" wrapText="1"/>
    </xf>
    <xf numFmtId="0" fontId="9" fillId="16" borderId="24" xfId="0" applyFont="1" applyFill="1" applyBorder="1" applyAlignment="1">
      <alignment horizontal="center" vertical="center" wrapText="1"/>
    </xf>
    <xf numFmtId="0" fontId="9" fillId="16" borderId="25" xfId="0" applyFont="1" applyFill="1" applyBorder="1" applyAlignment="1">
      <alignment horizontal="center" vertical="center" wrapText="1"/>
    </xf>
    <xf numFmtId="0" fontId="9" fillId="16" borderId="26" xfId="0" applyFont="1" applyFill="1" applyBorder="1" applyAlignment="1">
      <alignment horizontal="center" vertical="center" wrapText="1"/>
    </xf>
    <xf numFmtId="0" fontId="12" fillId="9" borderId="27" xfId="1" applyFont="1" applyFill="1" applyBorder="1" applyAlignment="1">
      <alignment horizontal="center" vertical="center"/>
    </xf>
    <xf numFmtId="0" fontId="12" fillId="9" borderId="28" xfId="1" applyFont="1" applyFill="1" applyBorder="1" applyAlignment="1">
      <alignment horizontal="center" vertical="center"/>
    </xf>
    <xf numFmtId="0" fontId="1" fillId="8" borderId="0" xfId="0" applyFont="1" applyFill="1" applyAlignment="1">
      <alignment horizontal="left" vertical="center"/>
    </xf>
    <xf numFmtId="0" fontId="2" fillId="8" borderId="0" xfId="0" applyFont="1" applyFill="1" applyAlignment="1">
      <alignment horizontal="left" vertical="center"/>
    </xf>
    <xf numFmtId="0" fontId="6" fillId="11" borderId="1" xfId="0" applyFont="1" applyFill="1" applyBorder="1" applyAlignment="1">
      <alignment vertical="top" wrapText="1"/>
    </xf>
    <xf numFmtId="0" fontId="6" fillId="11" borderId="8" xfId="0" applyFont="1" applyFill="1" applyBorder="1" applyAlignment="1">
      <alignment vertical="top" wrapText="1"/>
    </xf>
    <xf numFmtId="0" fontId="6" fillId="11" borderId="4" xfId="0" applyFont="1" applyFill="1" applyBorder="1" applyAlignment="1">
      <alignment vertical="top" wrapText="1"/>
    </xf>
  </cellXfs>
  <cellStyles count="2">
    <cellStyle name="Hipervínculo" xfId="1" builtinId="8"/>
    <cellStyle name="Normal" xfId="0" builtinId="0"/>
  </cellStyles>
  <dxfs count="8">
    <dxf>
      <font>
        <color rgb="FF8A5A00"/>
      </font>
      <fill>
        <patternFill>
          <bgColor rgb="FFFFF0CC"/>
        </patternFill>
      </fill>
    </dxf>
    <dxf>
      <font>
        <b/>
        <color rgb="FF9B1C1C"/>
      </font>
      <fill>
        <patternFill>
          <bgColor rgb="FFFCE3E3"/>
        </patternFill>
      </fill>
    </dxf>
    <dxf>
      <font>
        <color rgb="FF8A5A00"/>
      </font>
      <fill>
        <patternFill>
          <bgColor rgb="FFFFF0CC"/>
        </patternFill>
      </fill>
    </dxf>
    <dxf>
      <font>
        <color rgb="FF1E6B3A"/>
      </font>
      <fill>
        <patternFill>
          <bgColor rgb="FFDFF2E3"/>
        </patternFill>
      </fill>
    </dxf>
    <dxf>
      <font>
        <b/>
        <color rgb="FF854D0E"/>
      </font>
      <fill>
        <patternFill>
          <bgColor rgb="FFFFF4CC"/>
        </patternFill>
      </fill>
    </dxf>
    <dxf>
      <font>
        <b/>
        <color rgb="FF9A3412"/>
      </font>
      <fill>
        <patternFill>
          <bgColor rgb="FFFCE7C3"/>
        </patternFill>
      </fill>
    </dxf>
    <dxf>
      <font>
        <b/>
        <color rgb="FF991B1B"/>
      </font>
      <fill>
        <patternFill>
          <bgColor rgb="FFFDE2E1"/>
        </patternFill>
      </fill>
    </dxf>
    <dxf>
      <font>
        <b/>
        <color rgb="FF166534"/>
      </font>
      <fill>
        <patternFill>
          <bgColor rgb="FFDDEF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15532</xdr:colOff>
      <xdr:row>2</xdr:row>
      <xdr:rowOff>154305</xdr:rowOff>
    </xdr:to>
    <xdr:pic>
      <xdr:nvPicPr>
        <xdr:cNvPr id="2" name="Imagen 1">
          <a:extLst>
            <a:ext uri="{FF2B5EF4-FFF2-40B4-BE49-F238E27FC236}">
              <a16:creationId xmlns:a16="http://schemas.microsoft.com/office/drawing/2014/main" id="{ED245602-D0EB-4580-AE10-19D6E5135450}"/>
            </a:ext>
          </a:extLst>
        </xdr:cNvPr>
        <xdr:cNvPicPr>
          <a:picLocks noChangeAspect="1"/>
        </xdr:cNvPicPr>
      </xdr:nvPicPr>
      <xdr:blipFill>
        <a:blip xmlns:r="http://schemas.openxmlformats.org/officeDocument/2006/relationships" r:embed="rId1"/>
        <a:stretch>
          <a:fillRect/>
        </a:stretch>
      </xdr:blipFill>
      <xdr:spPr>
        <a:xfrm>
          <a:off x="12934950" y="0"/>
          <a:ext cx="2097697" cy="6115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2107222</xdr:colOff>
      <xdr:row>2</xdr:row>
      <xdr:rowOff>154305</xdr:rowOff>
    </xdr:to>
    <xdr:pic>
      <xdr:nvPicPr>
        <xdr:cNvPr id="2" name="Imagen 1">
          <a:extLst>
            <a:ext uri="{FF2B5EF4-FFF2-40B4-BE49-F238E27FC236}">
              <a16:creationId xmlns:a16="http://schemas.microsoft.com/office/drawing/2014/main" id="{80E5E3F1-A16E-48EB-A802-A19F0816328C}"/>
            </a:ext>
          </a:extLst>
        </xdr:cNvPr>
        <xdr:cNvPicPr>
          <a:picLocks noChangeAspect="1"/>
        </xdr:cNvPicPr>
      </xdr:nvPicPr>
      <xdr:blipFill>
        <a:blip xmlns:r="http://schemas.openxmlformats.org/officeDocument/2006/relationships" r:embed="rId1"/>
        <a:stretch>
          <a:fillRect/>
        </a:stretch>
      </xdr:blipFill>
      <xdr:spPr>
        <a:xfrm>
          <a:off x="13668375" y="0"/>
          <a:ext cx="2105317" cy="6115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iagnosticoServiceBlueprint" displayName="DiagnosticoServiceBlueprint" ref="A24:N36" totalsRowShown="0">
  <tableColumns count="14">
    <tableColumn id="1" xr3:uid="{00000000-0010-0000-0000-000001000000}" name="ID"/>
    <tableColumn id="2" xr3:uid="{00000000-0010-0000-0000-000002000000}" name="Etapa"/>
    <tableColumn id="3" xr3:uid="{00000000-0010-0000-0000-000003000000}" name="Tipo de problema"/>
    <tableColumn id="4" xr3:uid="{00000000-0010-0000-0000-000004000000}" name="Descripción"/>
    <tableColumn id="5" xr3:uid="{00000000-0010-0000-0000-000005000000}" name="Indicador"/>
    <tableColumn id="6" xr3:uid="{00000000-0010-0000-0000-000006000000}" name="Valor actual"/>
    <tableColumn id="7" xr3:uid="{00000000-0010-0000-0000-000007000000}" name="Unidad"/>
    <tableColumn id="8" xr3:uid="{00000000-0010-0000-0000-000008000000}" name="Sentido"/>
    <tableColumn id="9" xr3:uid="{00000000-0010-0000-0000-000009000000}" name="Meta"/>
    <tableColumn id="10" xr3:uid="{00000000-0010-0000-0000-00000A000000}" name="Estado KPI"/>
    <tableColumn id="11" xr3:uid="{00000000-0010-0000-0000-00000B000000}" name="Acción de mejora"/>
    <tableColumn id="12" xr3:uid="{00000000-0010-0000-0000-00000C000000}" name="Responsable"/>
    <tableColumn id="13" xr3:uid="{00000000-0010-0000-0000-00000D000000}" name="Estado acción"/>
    <tableColumn id="14" xr3:uid="{00000000-0010-0000-0000-00000E000000}" name="Prioridad"/>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tabSelected="1" workbookViewId="0">
      <selection activeCell="F11" sqref="F11"/>
    </sheetView>
  </sheetViews>
  <sheetFormatPr baseColWidth="10" defaultColWidth="8.796875" defaultRowHeight="13.8"/>
  <cols>
    <col min="1" max="1" width="14" style="52" customWidth="1"/>
    <col min="2" max="2" width="63.296875" style="52" customWidth="1"/>
    <col min="3" max="3" width="83.796875" style="52" customWidth="1"/>
    <col min="4" max="4" width="3.5" style="52" customWidth="1"/>
    <col min="5" max="5" width="27.3984375" style="52" customWidth="1"/>
    <col min="6" max="6" width="39.09765625" style="52" customWidth="1"/>
    <col min="7" max="16384" width="8.796875" style="52"/>
  </cols>
  <sheetData>
    <row r="1" spans="1:6" ht="22.8">
      <c r="A1" s="51" t="s">
        <v>0</v>
      </c>
      <c r="B1" s="51"/>
      <c r="C1" s="51"/>
    </row>
    <row r="2" spans="1:6">
      <c r="A2" s="53" t="s">
        <v>1</v>
      </c>
      <c r="B2" s="53"/>
      <c r="C2" s="53"/>
    </row>
    <row r="3" spans="1:6">
      <c r="A3" s="54"/>
      <c r="B3" s="54"/>
      <c r="C3" s="54"/>
    </row>
    <row r="4" spans="1:6" ht="14.4" thickBot="1">
      <c r="A4" s="55" t="s">
        <v>2</v>
      </c>
      <c r="B4" s="55"/>
      <c r="C4" s="55"/>
    </row>
    <row r="5" spans="1:6" ht="26.4" customHeight="1">
      <c r="A5" s="56" t="s">
        <v>3</v>
      </c>
      <c r="B5" s="57"/>
      <c r="C5" s="58"/>
      <c r="E5" s="80" t="s">
        <v>297</v>
      </c>
      <c r="F5" s="81"/>
    </row>
    <row r="6" spans="1:6" ht="26.4" customHeight="1">
      <c r="A6" s="59"/>
      <c r="B6" s="60"/>
      <c r="C6" s="61"/>
      <c r="E6" s="82"/>
      <c r="F6" s="83"/>
    </row>
    <row r="7" spans="1:6" ht="26.4" customHeight="1" thickBot="1">
      <c r="A7" s="54"/>
      <c r="B7" s="54"/>
      <c r="C7" s="54"/>
      <c r="E7" s="84"/>
      <c r="F7" s="85"/>
    </row>
    <row r="8" spans="1:6" ht="17.399999999999999" thickBot="1">
      <c r="A8" s="55" t="s">
        <v>4</v>
      </c>
      <c r="B8" s="55"/>
      <c r="C8" s="55"/>
      <c r="E8" s="86" t="s">
        <v>298</v>
      </c>
      <c r="F8" s="87"/>
    </row>
    <row r="9" spans="1:6">
      <c r="A9" s="62" t="s">
        <v>5</v>
      </c>
      <c r="B9" s="62" t="s">
        <v>6</v>
      </c>
      <c r="C9" s="62" t="s">
        <v>7</v>
      </c>
    </row>
    <row r="10" spans="1:6" ht="26.4">
      <c r="A10" s="63" t="s">
        <v>8</v>
      </c>
      <c r="B10" s="64" t="s">
        <v>9</v>
      </c>
      <c r="C10" s="65" t="s">
        <v>10</v>
      </c>
    </row>
    <row r="11" spans="1:6" ht="26.4">
      <c r="A11" s="66" t="s">
        <v>11</v>
      </c>
      <c r="B11" s="67" t="s">
        <v>12</v>
      </c>
      <c r="C11" s="68" t="s">
        <v>13</v>
      </c>
    </row>
    <row r="12" spans="1:6" ht="26.4">
      <c r="A12" s="66" t="s">
        <v>14</v>
      </c>
      <c r="B12" s="67" t="s">
        <v>15</v>
      </c>
      <c r="C12" s="68" t="s">
        <v>16</v>
      </c>
    </row>
    <row r="13" spans="1:6">
      <c r="A13" s="66" t="s">
        <v>17</v>
      </c>
      <c r="B13" s="67" t="s">
        <v>18</v>
      </c>
      <c r="C13" s="68" t="s">
        <v>19</v>
      </c>
    </row>
    <row r="14" spans="1:6">
      <c r="A14" s="66" t="s">
        <v>20</v>
      </c>
      <c r="B14" s="67" t="s">
        <v>21</v>
      </c>
      <c r="C14" s="68" t="s">
        <v>22</v>
      </c>
    </row>
    <row r="15" spans="1:6">
      <c r="A15" s="66" t="s">
        <v>23</v>
      </c>
      <c r="B15" s="67" t="s">
        <v>24</v>
      </c>
      <c r="C15" s="68" t="s">
        <v>25</v>
      </c>
    </row>
    <row r="16" spans="1:6" ht="39.6">
      <c r="A16" s="66" t="s">
        <v>26</v>
      </c>
      <c r="B16" s="67" t="s">
        <v>27</v>
      </c>
      <c r="C16" s="68" t="s">
        <v>28</v>
      </c>
    </row>
    <row r="17" spans="1:3" ht="26.4">
      <c r="A17" s="69" t="s">
        <v>29</v>
      </c>
      <c r="B17" s="70" t="s">
        <v>30</v>
      </c>
      <c r="C17" s="71" t="s">
        <v>31</v>
      </c>
    </row>
    <row r="18" spans="1:3">
      <c r="A18" s="54"/>
      <c r="B18" s="54"/>
      <c r="C18" s="54"/>
    </row>
    <row r="19" spans="1:3">
      <c r="A19" s="55" t="s">
        <v>32</v>
      </c>
      <c r="B19" s="55"/>
      <c r="C19" s="55"/>
    </row>
    <row r="20" spans="1:3">
      <c r="A20" s="56" t="s">
        <v>33</v>
      </c>
      <c r="B20" s="57"/>
      <c r="C20" s="58"/>
    </row>
    <row r="21" spans="1:3">
      <c r="A21" s="72"/>
      <c r="B21" s="73"/>
      <c r="C21" s="74"/>
    </row>
    <row r="22" spans="1:3">
      <c r="A22" s="59"/>
      <c r="B22" s="60"/>
      <c r="C22" s="61"/>
    </row>
    <row r="23" spans="1:3">
      <c r="A23" s="75" t="s">
        <v>34</v>
      </c>
      <c r="B23" s="75"/>
      <c r="C23" s="75"/>
    </row>
    <row r="24" spans="1:3">
      <c r="A24" s="55" t="s">
        <v>35</v>
      </c>
      <c r="B24" s="55"/>
      <c r="C24" s="55"/>
    </row>
    <row r="25" spans="1:3">
      <c r="A25" s="62" t="s">
        <v>36</v>
      </c>
      <c r="B25" s="62" t="s">
        <v>37</v>
      </c>
      <c r="C25" s="62" t="s">
        <v>38</v>
      </c>
    </row>
    <row r="26" spans="1:3">
      <c r="A26" s="76" t="s">
        <v>39</v>
      </c>
      <c r="B26" s="64" t="s">
        <v>40</v>
      </c>
      <c r="C26" s="65" t="s">
        <v>41</v>
      </c>
    </row>
    <row r="27" spans="1:3">
      <c r="A27" s="77" t="s">
        <v>42</v>
      </c>
      <c r="B27" s="67" t="s">
        <v>43</v>
      </c>
      <c r="C27" s="68" t="s">
        <v>44</v>
      </c>
    </row>
    <row r="28" spans="1:3">
      <c r="A28" s="78" t="s">
        <v>45</v>
      </c>
      <c r="B28" s="67" t="s">
        <v>46</v>
      </c>
      <c r="C28" s="68" t="s">
        <v>47</v>
      </c>
    </row>
    <row r="29" spans="1:3" ht="39.6">
      <c r="A29" s="79" t="s">
        <v>48</v>
      </c>
      <c r="B29" s="70" t="s">
        <v>49</v>
      </c>
      <c r="C29" s="71" t="s">
        <v>50</v>
      </c>
    </row>
    <row r="30" spans="1:3">
      <c r="A30" s="54"/>
      <c r="B30" s="54"/>
      <c r="C30" s="54"/>
    </row>
    <row r="31" spans="1:3">
      <c r="A31" s="55" t="s">
        <v>51</v>
      </c>
      <c r="B31" s="55"/>
      <c r="C31" s="55"/>
    </row>
    <row r="32" spans="1:3">
      <c r="A32" s="56" t="s">
        <v>52</v>
      </c>
      <c r="B32" s="57"/>
      <c r="C32" s="58"/>
    </row>
    <row r="33" spans="1:3">
      <c r="A33" s="72"/>
      <c r="B33" s="73"/>
      <c r="C33" s="74"/>
    </row>
    <row r="34" spans="1:3">
      <c r="A34" s="72"/>
      <c r="B34" s="73"/>
      <c r="C34" s="74"/>
    </row>
    <row r="35" spans="1:3">
      <c r="A35" s="59"/>
      <c r="B35" s="60"/>
      <c r="C35" s="61"/>
    </row>
    <row r="36" spans="1:3">
      <c r="A36" s="54"/>
      <c r="B36" s="54"/>
      <c r="C36" s="54"/>
    </row>
    <row r="37" spans="1:3">
      <c r="A37" s="54"/>
      <c r="B37" s="54"/>
      <c r="C37" s="54"/>
    </row>
    <row r="38" spans="1:3">
      <c r="A38" s="54"/>
      <c r="B38" s="54"/>
      <c r="C38" s="54"/>
    </row>
    <row r="39" spans="1:3">
      <c r="A39" s="54"/>
      <c r="B39" s="54"/>
      <c r="C39" s="54"/>
    </row>
    <row r="40" spans="1:3">
      <c r="A40" s="54"/>
      <c r="B40" s="54"/>
      <c r="C40" s="54"/>
    </row>
    <row r="41" spans="1:3">
      <c r="A41" s="54"/>
      <c r="B41" s="54"/>
      <c r="C41" s="54"/>
    </row>
    <row r="42" spans="1:3">
      <c r="A42" s="54"/>
      <c r="B42" s="54"/>
      <c r="C42" s="54"/>
    </row>
    <row r="43" spans="1:3">
      <c r="A43" s="54"/>
      <c r="B43" s="54"/>
      <c r="C43" s="54"/>
    </row>
    <row r="44" spans="1:3">
      <c r="A44" s="54"/>
      <c r="B44" s="54"/>
      <c r="C44" s="54"/>
    </row>
    <row r="45" spans="1:3">
      <c r="A45" s="54"/>
      <c r="B45" s="54"/>
      <c r="C45" s="54"/>
    </row>
    <row r="46" spans="1:3">
      <c r="A46" s="54"/>
      <c r="B46" s="54"/>
      <c r="C46" s="54"/>
    </row>
    <row r="47" spans="1:3">
      <c r="A47" s="54"/>
      <c r="B47" s="54"/>
      <c r="C47" s="54"/>
    </row>
    <row r="48" spans="1:3">
      <c r="A48" s="54"/>
      <c r="B48" s="54"/>
      <c r="C48" s="54"/>
    </row>
    <row r="49" spans="1:3">
      <c r="A49" s="54"/>
      <c r="B49" s="54"/>
      <c r="C49" s="54"/>
    </row>
    <row r="50" spans="1:3">
      <c r="A50" s="54"/>
      <c r="B50" s="54"/>
      <c r="C50" s="54"/>
    </row>
  </sheetData>
  <sheetProtection algorithmName="SHA-512" hashValue="O1qsGt3HWKjiUB12HCsLWDsK+PnRxalkkP/2dCjaCsgh72SXOXqK6lvxbkS5fCxg4LxAI/TOszGe18qFDyxaEQ==" saltValue="ZvDhIJQnexnBv62ZcnO/mw==" spinCount="100000" sheet="1" objects="1" scenarios="1" formatCells="0" formatColumns="0" formatRows="0" insertColumns="0" insertRows="0" sort="0" autoFilter="0" pivotTables="0"/>
  <mergeCells count="13">
    <mergeCell ref="E5:F7"/>
    <mergeCell ref="E8:F8"/>
    <mergeCell ref="A19:C19"/>
    <mergeCell ref="A20:C22"/>
    <mergeCell ref="A24:C24"/>
    <mergeCell ref="A31:C31"/>
    <mergeCell ref="A32:C35"/>
    <mergeCell ref="A23:C23"/>
    <mergeCell ref="A1:C1"/>
    <mergeCell ref="A2:C2"/>
    <mergeCell ref="A4:C4"/>
    <mergeCell ref="A5:C6"/>
    <mergeCell ref="A8:C8"/>
  </mergeCells>
  <hyperlinks>
    <hyperlink ref="E8" r:id="rId1" xr:uid="{887860C1-F714-4D37-80AF-C02614F4D24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workbookViewId="0">
      <selection activeCell="B7" sqref="B7"/>
    </sheetView>
  </sheetViews>
  <sheetFormatPr baseColWidth="10" defaultColWidth="8.796875" defaultRowHeight="13.8"/>
  <cols>
    <col min="1" max="1" width="24" style="52" customWidth="1"/>
    <col min="2" max="2" width="64.09765625" style="52" customWidth="1"/>
    <col min="3" max="3" width="44.8984375" style="52" customWidth="1"/>
    <col min="4" max="4" width="37.59765625" style="52" customWidth="1"/>
    <col min="5" max="5" width="4.5" style="52" customWidth="1"/>
    <col min="6" max="6" width="29.796875" style="52" customWidth="1"/>
    <col min="7" max="7" width="30.69921875" style="52" customWidth="1"/>
    <col min="8" max="16384" width="8.796875" style="52"/>
  </cols>
  <sheetData>
    <row r="1" spans="1:7" ht="22.8">
      <c r="A1" s="88" t="s">
        <v>53</v>
      </c>
      <c r="B1" s="88"/>
      <c r="C1" s="88"/>
      <c r="D1" s="88"/>
    </row>
    <row r="2" spans="1:7">
      <c r="A2" s="89" t="s">
        <v>54</v>
      </c>
      <c r="B2" s="89"/>
      <c r="C2" s="89"/>
      <c r="D2" s="89"/>
    </row>
    <row r="4" spans="1:7" ht="14.4" thickBot="1">
      <c r="A4" s="62" t="s">
        <v>55</v>
      </c>
      <c r="B4" s="62" t="s">
        <v>56</v>
      </c>
      <c r="C4" s="62" t="s">
        <v>57</v>
      </c>
      <c r="D4" s="62" t="s">
        <v>58</v>
      </c>
    </row>
    <row r="5" spans="1:7" ht="14.4" customHeight="1">
      <c r="A5" s="90" t="s">
        <v>59</v>
      </c>
      <c r="B5" s="64" t="s">
        <v>60</v>
      </c>
      <c r="C5" s="64" t="s">
        <v>61</v>
      </c>
      <c r="D5" s="65" t="s">
        <v>62</v>
      </c>
      <c r="F5" s="80" t="s">
        <v>297</v>
      </c>
      <c r="G5" s="81"/>
    </row>
    <row r="6" spans="1:7" ht="37.200000000000003" customHeight="1">
      <c r="A6" s="91" t="s">
        <v>63</v>
      </c>
      <c r="B6" s="67" t="s">
        <v>64</v>
      </c>
      <c r="C6" s="67" t="s">
        <v>65</v>
      </c>
      <c r="D6" s="68" t="s">
        <v>66</v>
      </c>
      <c r="F6" s="82"/>
      <c r="G6" s="83"/>
    </row>
    <row r="7" spans="1:7" ht="37.200000000000003" customHeight="1" thickBot="1">
      <c r="A7" s="91" t="s">
        <v>67</v>
      </c>
      <c r="B7" s="67" t="s">
        <v>68</v>
      </c>
      <c r="C7" s="67" t="s">
        <v>69</v>
      </c>
      <c r="D7" s="68" t="s">
        <v>70</v>
      </c>
      <c r="F7" s="84"/>
      <c r="G7" s="85"/>
    </row>
    <row r="8" spans="1:7" ht="17.399999999999999" thickBot="1">
      <c r="A8" s="91" t="s">
        <v>71</v>
      </c>
      <c r="B8" s="67" t="s">
        <v>72</v>
      </c>
      <c r="C8" s="67" t="s">
        <v>73</v>
      </c>
      <c r="D8" s="68" t="s">
        <v>70</v>
      </c>
      <c r="F8" s="86" t="s">
        <v>298</v>
      </c>
      <c r="G8" s="87"/>
    </row>
    <row r="9" spans="1:7">
      <c r="A9" s="91" t="s">
        <v>74</v>
      </c>
      <c r="B9" s="67" t="s">
        <v>75</v>
      </c>
      <c r="C9" s="67" t="s">
        <v>76</v>
      </c>
      <c r="D9" s="68" t="s">
        <v>70</v>
      </c>
    </row>
    <row r="10" spans="1:7">
      <c r="A10" s="91" t="s">
        <v>77</v>
      </c>
      <c r="B10" s="67" t="s">
        <v>78</v>
      </c>
      <c r="C10" s="67" t="s">
        <v>79</v>
      </c>
      <c r="D10" s="68" t="s">
        <v>70</v>
      </c>
    </row>
    <row r="11" spans="1:7">
      <c r="A11" s="91" t="s">
        <v>80</v>
      </c>
      <c r="B11" s="67" t="s">
        <v>81</v>
      </c>
      <c r="C11" s="67" t="s">
        <v>82</v>
      </c>
      <c r="D11" s="68" t="s">
        <v>70</v>
      </c>
    </row>
    <row r="12" spans="1:7">
      <c r="A12" s="91" t="s">
        <v>83</v>
      </c>
      <c r="B12" s="67" t="s">
        <v>84</v>
      </c>
      <c r="C12" s="67" t="s">
        <v>85</v>
      </c>
      <c r="D12" s="68" t="s">
        <v>86</v>
      </c>
    </row>
    <row r="13" spans="1:7">
      <c r="A13" s="91" t="s">
        <v>87</v>
      </c>
      <c r="B13" s="67" t="s">
        <v>88</v>
      </c>
      <c r="C13" s="67" t="s">
        <v>89</v>
      </c>
      <c r="D13" s="68" t="s">
        <v>86</v>
      </c>
    </row>
    <row r="14" spans="1:7">
      <c r="A14" s="91" t="s">
        <v>90</v>
      </c>
      <c r="B14" s="67" t="s">
        <v>91</v>
      </c>
      <c r="C14" s="67" t="s">
        <v>92</v>
      </c>
      <c r="D14" s="68" t="s">
        <v>86</v>
      </c>
    </row>
    <row r="15" spans="1:7">
      <c r="A15" s="91" t="s">
        <v>93</v>
      </c>
      <c r="B15" s="67" t="s">
        <v>94</v>
      </c>
      <c r="C15" s="67" t="s">
        <v>95</v>
      </c>
      <c r="D15" s="68" t="s">
        <v>96</v>
      </c>
    </row>
    <row r="16" spans="1:7">
      <c r="A16" s="91" t="s">
        <v>97</v>
      </c>
      <c r="B16" s="67" t="s">
        <v>98</v>
      </c>
      <c r="C16" s="67" t="s">
        <v>99</v>
      </c>
      <c r="D16" s="68" t="s">
        <v>100</v>
      </c>
    </row>
    <row r="17" spans="1:4">
      <c r="A17" s="91" t="s">
        <v>101</v>
      </c>
      <c r="B17" s="67" t="s">
        <v>102</v>
      </c>
      <c r="C17" s="67" t="s">
        <v>103</v>
      </c>
      <c r="D17" s="68" t="s">
        <v>100</v>
      </c>
    </row>
    <row r="18" spans="1:4">
      <c r="A18" s="91" t="s">
        <v>104</v>
      </c>
      <c r="B18" s="67" t="s">
        <v>105</v>
      </c>
      <c r="C18" s="67" t="s">
        <v>106</v>
      </c>
      <c r="D18" s="68" t="s">
        <v>100</v>
      </c>
    </row>
    <row r="19" spans="1:4">
      <c r="A19" s="91" t="s">
        <v>107</v>
      </c>
      <c r="B19" s="67" t="s">
        <v>108</v>
      </c>
      <c r="C19" s="67" t="s">
        <v>109</v>
      </c>
      <c r="D19" s="68" t="s">
        <v>100</v>
      </c>
    </row>
    <row r="20" spans="1:4" ht="26.4">
      <c r="A20" s="91" t="s">
        <v>110</v>
      </c>
      <c r="B20" s="67" t="s">
        <v>111</v>
      </c>
      <c r="C20" s="67" t="s">
        <v>112</v>
      </c>
      <c r="D20" s="68" t="s">
        <v>100</v>
      </c>
    </row>
    <row r="21" spans="1:4">
      <c r="A21" s="91" t="s">
        <v>113</v>
      </c>
      <c r="B21" s="67" t="s">
        <v>114</v>
      </c>
      <c r="C21" s="67" t="s">
        <v>115</v>
      </c>
      <c r="D21" s="68" t="s">
        <v>100</v>
      </c>
    </row>
    <row r="22" spans="1:4">
      <c r="A22" s="91" t="s">
        <v>116</v>
      </c>
      <c r="B22" s="67" t="s">
        <v>117</v>
      </c>
      <c r="C22" s="67" t="s">
        <v>118</v>
      </c>
      <c r="D22" s="68" t="s">
        <v>96</v>
      </c>
    </row>
    <row r="23" spans="1:4">
      <c r="A23" s="91" t="s">
        <v>119</v>
      </c>
      <c r="B23" s="67" t="s">
        <v>120</v>
      </c>
      <c r="C23" s="67" t="s">
        <v>121</v>
      </c>
      <c r="D23" s="68" t="s">
        <v>100</v>
      </c>
    </row>
    <row r="24" spans="1:4">
      <c r="A24" s="91" t="s">
        <v>122</v>
      </c>
      <c r="B24" s="67" t="s">
        <v>123</v>
      </c>
      <c r="C24" s="67" t="s">
        <v>124</v>
      </c>
      <c r="D24" s="68" t="s">
        <v>100</v>
      </c>
    </row>
    <row r="25" spans="1:4">
      <c r="A25" s="91" t="s">
        <v>125</v>
      </c>
      <c r="B25" s="67" t="s">
        <v>126</v>
      </c>
      <c r="C25" s="67" t="s">
        <v>127</v>
      </c>
      <c r="D25" s="68" t="s">
        <v>100</v>
      </c>
    </row>
    <row r="26" spans="1:4">
      <c r="A26" s="91" t="s">
        <v>128</v>
      </c>
      <c r="B26" s="67" t="s">
        <v>129</v>
      </c>
      <c r="C26" s="67" t="s">
        <v>130</v>
      </c>
      <c r="D26" s="68" t="s">
        <v>100</v>
      </c>
    </row>
    <row r="27" spans="1:4" ht="39.6">
      <c r="A27" s="91" t="s">
        <v>131</v>
      </c>
      <c r="B27" s="67" t="s">
        <v>132</v>
      </c>
      <c r="C27" s="67" t="s">
        <v>133</v>
      </c>
      <c r="D27" s="68" t="s">
        <v>100</v>
      </c>
    </row>
    <row r="28" spans="1:4">
      <c r="A28" s="91" t="s">
        <v>134</v>
      </c>
      <c r="B28" s="67" t="s">
        <v>135</v>
      </c>
      <c r="C28" s="67" t="s">
        <v>136</v>
      </c>
      <c r="D28" s="68" t="s">
        <v>96</v>
      </c>
    </row>
    <row r="29" spans="1:4">
      <c r="A29" s="91" t="s">
        <v>137</v>
      </c>
      <c r="B29" s="67" t="s">
        <v>138</v>
      </c>
      <c r="C29" s="67" t="s">
        <v>139</v>
      </c>
      <c r="D29" s="68" t="s">
        <v>100</v>
      </c>
    </row>
    <row r="30" spans="1:4">
      <c r="A30" s="91" t="s">
        <v>140</v>
      </c>
      <c r="B30" s="67" t="s">
        <v>141</v>
      </c>
      <c r="C30" s="67" t="s">
        <v>142</v>
      </c>
      <c r="D30" s="68" t="s">
        <v>100</v>
      </c>
    </row>
    <row r="31" spans="1:4">
      <c r="A31" s="91" t="s">
        <v>143</v>
      </c>
      <c r="B31" s="67" t="s">
        <v>144</v>
      </c>
      <c r="C31" s="67" t="s">
        <v>145</v>
      </c>
      <c r="D31" s="68" t="s">
        <v>100</v>
      </c>
    </row>
    <row r="32" spans="1:4">
      <c r="A32" s="91" t="s">
        <v>146</v>
      </c>
      <c r="B32" s="67" t="s">
        <v>147</v>
      </c>
      <c r="C32" s="67" t="s">
        <v>148</v>
      </c>
      <c r="D32" s="68" t="s">
        <v>149</v>
      </c>
    </row>
    <row r="33" spans="1:4">
      <c r="A33" s="92" t="s">
        <v>150</v>
      </c>
      <c r="B33" s="70" t="s">
        <v>151</v>
      </c>
      <c r="C33" s="70" t="s">
        <v>152</v>
      </c>
      <c r="D33" s="71" t="s">
        <v>149</v>
      </c>
    </row>
    <row r="34" spans="1:4" ht="27.6">
      <c r="A34" s="54" t="s">
        <v>153</v>
      </c>
      <c r="B34" s="54" t="s">
        <v>154</v>
      </c>
      <c r="C34" s="54" t="s">
        <v>155</v>
      </c>
      <c r="D34" s="54" t="s">
        <v>131</v>
      </c>
    </row>
    <row r="35" spans="1:4" ht="27.6">
      <c r="A35" s="54" t="s">
        <v>156</v>
      </c>
      <c r="B35" s="54" t="s">
        <v>157</v>
      </c>
      <c r="C35" s="54" t="s">
        <v>158</v>
      </c>
      <c r="D35" s="54" t="s">
        <v>131</v>
      </c>
    </row>
  </sheetData>
  <sheetProtection algorithmName="SHA-512" hashValue="kGTjCuq/zT6OHvP8yMAmAtT+a8U7Yt1bi505ox8YLs6Pj5y0tSDXNOblYuo3cCnIH93xuPKTkEKmDG3bXEhivw==" saltValue="WyCczhqPFNqeR9B2zWr2gA==" spinCount="100000" sheet="1" objects="1" scenarios="1" formatCells="0" formatColumns="0" formatRows="0" sort="0" autoFilter="0" pivotTables="0"/>
  <mergeCells count="4">
    <mergeCell ref="A1:D1"/>
    <mergeCell ref="A2:D2"/>
    <mergeCell ref="F5:G7"/>
    <mergeCell ref="F8:G8"/>
  </mergeCells>
  <hyperlinks>
    <hyperlink ref="F8" r:id="rId1" xr:uid="{6B764269-E1F6-4FA0-9AC0-3B18901E3AB5}"/>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election sqref="A1:N1"/>
    </sheetView>
  </sheetViews>
  <sheetFormatPr baseColWidth="10" defaultColWidth="8.796875" defaultRowHeight="13.8"/>
  <cols>
    <col min="1" max="1" width="24" customWidth="1"/>
    <col min="2" max="9" width="22" customWidth="1"/>
    <col min="10" max="10" width="14" customWidth="1"/>
    <col min="11" max="11" width="38" customWidth="1"/>
    <col min="12" max="12" width="20" customWidth="1"/>
    <col min="13" max="13" width="16" customWidth="1"/>
    <col min="14" max="14" width="12" customWidth="1"/>
  </cols>
  <sheetData>
    <row r="1" spans="1:14" ht="24" customHeight="1">
      <c r="A1" s="39" t="s">
        <v>159</v>
      </c>
      <c r="B1" s="39"/>
      <c r="C1" s="39"/>
      <c r="D1" s="39"/>
      <c r="E1" s="39"/>
      <c r="F1" s="39"/>
      <c r="G1" s="39"/>
      <c r="H1" s="39"/>
      <c r="I1" s="39"/>
      <c r="J1" s="39"/>
      <c r="K1" s="39"/>
      <c r="L1" s="39"/>
      <c r="M1" s="39"/>
      <c r="N1" s="39"/>
    </row>
    <row r="2" spans="1:14">
      <c r="A2" s="40" t="s">
        <v>160</v>
      </c>
      <c r="B2" s="40"/>
      <c r="C2" s="40"/>
      <c r="D2" s="40"/>
      <c r="E2" s="40"/>
      <c r="F2" s="40"/>
      <c r="G2" s="40"/>
      <c r="H2" s="40"/>
      <c r="I2" s="40"/>
      <c r="J2" s="40"/>
      <c r="K2" s="40"/>
      <c r="L2" s="40"/>
      <c r="M2" s="40"/>
      <c r="N2" s="40"/>
    </row>
    <row r="4" spans="1:14">
      <c r="A4" s="41" t="s">
        <v>161</v>
      </c>
      <c r="B4" s="41"/>
      <c r="C4" s="41"/>
      <c r="D4" s="41"/>
      <c r="E4" s="41"/>
      <c r="F4" s="41"/>
      <c r="G4" s="41"/>
      <c r="H4" s="41"/>
      <c r="I4" s="41"/>
      <c r="J4" s="41"/>
      <c r="K4" s="41"/>
      <c r="L4" s="41"/>
      <c r="M4" s="41"/>
      <c r="N4" s="41"/>
    </row>
    <row r="5" spans="1:14">
      <c r="A5" s="3" t="s">
        <v>162</v>
      </c>
      <c r="B5" s="42" t="s">
        <v>163</v>
      </c>
      <c r="C5" s="43"/>
      <c r="D5" s="44"/>
      <c r="E5" s="3" t="s">
        <v>164</v>
      </c>
      <c r="F5" s="42" t="s">
        <v>146</v>
      </c>
      <c r="G5" s="44"/>
      <c r="H5" s="3" t="s">
        <v>165</v>
      </c>
      <c r="I5" s="45">
        <v>46283</v>
      </c>
      <c r="J5" s="46"/>
      <c r="K5" s="3" t="s">
        <v>137</v>
      </c>
      <c r="L5" s="42" t="s">
        <v>166</v>
      </c>
      <c r="M5" s="43"/>
      <c r="N5" s="44"/>
    </row>
    <row r="6" spans="1:14">
      <c r="A6" s="3" t="s">
        <v>167</v>
      </c>
      <c r="B6" s="42" t="s">
        <v>168</v>
      </c>
      <c r="C6" s="43"/>
      <c r="D6" s="43"/>
      <c r="E6" s="43"/>
      <c r="F6" s="43"/>
      <c r="G6" s="43"/>
      <c r="H6" s="43"/>
      <c r="I6" s="43"/>
      <c r="J6" s="43"/>
      <c r="K6" s="43"/>
      <c r="L6" s="43"/>
      <c r="M6" s="43"/>
      <c r="N6" s="44"/>
    </row>
    <row r="7" spans="1:14">
      <c r="A7" s="3" t="s">
        <v>169</v>
      </c>
      <c r="B7" s="42" t="s">
        <v>170</v>
      </c>
      <c r="C7" s="43"/>
      <c r="D7" s="43"/>
      <c r="E7" s="43"/>
      <c r="F7" s="43"/>
      <c r="G7" s="43"/>
      <c r="H7" s="43"/>
      <c r="I7" s="43"/>
      <c r="J7" s="43"/>
      <c r="K7" s="43"/>
      <c r="L7" s="43"/>
      <c r="M7" s="43"/>
      <c r="N7" s="44"/>
    </row>
    <row r="9" spans="1:14">
      <c r="A9" s="41" t="s">
        <v>171</v>
      </c>
      <c r="B9" s="41"/>
      <c r="C9" s="41"/>
      <c r="D9" s="41"/>
      <c r="E9" s="41"/>
      <c r="F9" s="41"/>
      <c r="G9" s="41"/>
      <c r="H9" s="41"/>
      <c r="I9" s="41"/>
      <c r="J9" s="41"/>
      <c r="K9" s="41"/>
      <c r="L9" s="41"/>
      <c r="M9" s="41"/>
      <c r="N9" s="41"/>
    </row>
    <row r="10" spans="1:14" ht="27.15" customHeight="1">
      <c r="A10" s="1" t="s">
        <v>172</v>
      </c>
      <c r="B10" s="4" t="s">
        <v>173</v>
      </c>
      <c r="C10" s="4" t="s">
        <v>174</v>
      </c>
      <c r="D10" s="4" t="s">
        <v>175</v>
      </c>
      <c r="E10" s="4" t="s">
        <v>176</v>
      </c>
      <c r="F10" s="4" t="s">
        <v>177</v>
      </c>
      <c r="G10" s="4" t="s">
        <v>178</v>
      </c>
      <c r="H10" s="4" t="s">
        <v>179</v>
      </c>
      <c r="I10" s="4" t="s">
        <v>180</v>
      </c>
      <c r="K10" s="47" t="s">
        <v>181</v>
      </c>
      <c r="L10" s="47"/>
      <c r="M10" s="47"/>
      <c r="N10" s="47"/>
    </row>
    <row r="11" spans="1:14" ht="43.2" customHeight="1">
      <c r="A11" s="5" t="s">
        <v>182</v>
      </c>
      <c r="B11" s="2" t="s">
        <v>183</v>
      </c>
      <c r="C11" s="8" t="s">
        <v>184</v>
      </c>
      <c r="D11" s="8" t="s">
        <v>185</v>
      </c>
      <c r="E11" s="8" t="s">
        <v>186</v>
      </c>
      <c r="F11" s="8" t="s">
        <v>187</v>
      </c>
      <c r="G11" s="8" t="s">
        <v>188</v>
      </c>
      <c r="H11" s="8" t="s">
        <v>189</v>
      </c>
      <c r="I11" s="9" t="s">
        <v>190</v>
      </c>
      <c r="K11" s="5" t="s">
        <v>191</v>
      </c>
      <c r="L11" s="16" t="s">
        <v>192</v>
      </c>
      <c r="M11" s="30" t="s">
        <v>193</v>
      </c>
      <c r="N11" s="32"/>
    </row>
    <row r="12" spans="1:14" ht="43.2" customHeight="1">
      <c r="A12" s="26" t="s">
        <v>71</v>
      </c>
      <c r="B12" s="27" t="s">
        <v>194</v>
      </c>
      <c r="C12" s="28" t="s">
        <v>195</v>
      </c>
      <c r="D12" s="28" t="s">
        <v>196</v>
      </c>
      <c r="E12" s="28" t="s">
        <v>197</v>
      </c>
      <c r="F12" s="28" t="s">
        <v>198</v>
      </c>
      <c r="G12" s="28" t="s">
        <v>199</v>
      </c>
      <c r="H12" s="28" t="s">
        <v>200</v>
      </c>
      <c r="I12" s="29" t="s">
        <v>201</v>
      </c>
      <c r="K12" s="6" t="s">
        <v>202</v>
      </c>
      <c r="L12" s="17" t="s">
        <v>203</v>
      </c>
      <c r="M12" s="36"/>
      <c r="N12" s="38"/>
    </row>
    <row r="13" spans="1:14" ht="43.2" customHeight="1">
      <c r="A13" s="26" t="s">
        <v>74</v>
      </c>
      <c r="B13" s="27" t="s">
        <v>204</v>
      </c>
      <c r="C13" s="28" t="s">
        <v>205</v>
      </c>
      <c r="D13" s="28" t="s">
        <v>206</v>
      </c>
      <c r="E13" s="28" t="s">
        <v>207</v>
      </c>
      <c r="F13" s="28" t="s">
        <v>208</v>
      </c>
      <c r="G13" s="28" t="s">
        <v>209</v>
      </c>
      <c r="H13" s="28" t="s">
        <v>210</v>
      </c>
      <c r="I13" s="29" t="s">
        <v>211</v>
      </c>
      <c r="K13" s="7" t="s">
        <v>212</v>
      </c>
      <c r="L13" s="18" t="s">
        <v>213</v>
      </c>
      <c r="M13" s="33"/>
      <c r="N13" s="35"/>
    </row>
    <row r="14" spans="1:14" ht="43.2" customHeight="1">
      <c r="A14" s="26" t="s">
        <v>77</v>
      </c>
      <c r="B14" s="27" t="s">
        <v>214</v>
      </c>
      <c r="C14" s="28" t="s">
        <v>215</v>
      </c>
      <c r="D14" s="28" t="s">
        <v>216</v>
      </c>
      <c r="E14" s="28" t="s">
        <v>217</v>
      </c>
      <c r="F14" s="28" t="s">
        <v>218</v>
      </c>
      <c r="G14" s="28" t="s">
        <v>219</v>
      </c>
      <c r="H14" s="28" t="s">
        <v>220</v>
      </c>
      <c r="I14" s="29" t="s">
        <v>221</v>
      </c>
    </row>
    <row r="15" spans="1:14" ht="43.2" customHeight="1">
      <c r="A15" s="6" t="s">
        <v>80</v>
      </c>
      <c r="B15" s="10" t="s">
        <v>222</v>
      </c>
      <c r="C15" s="11" t="s">
        <v>223</v>
      </c>
      <c r="D15" s="11" t="s">
        <v>224</v>
      </c>
      <c r="E15" s="11" t="s">
        <v>225</v>
      </c>
      <c r="F15" s="11" t="s">
        <v>226</v>
      </c>
      <c r="G15" s="11" t="s">
        <v>227</v>
      </c>
      <c r="H15" s="11" t="s">
        <v>228</v>
      </c>
      <c r="I15" s="12" t="s">
        <v>229</v>
      </c>
      <c r="K15" s="30" t="s">
        <v>230</v>
      </c>
      <c r="L15" s="31"/>
      <c r="M15" s="31"/>
      <c r="N15" s="32"/>
    </row>
    <row r="16" spans="1:14" ht="43.2" customHeight="1">
      <c r="A16" s="6" t="s">
        <v>93</v>
      </c>
      <c r="B16" s="10" t="s">
        <v>231</v>
      </c>
      <c r="C16" s="11" t="s">
        <v>232</v>
      </c>
      <c r="D16" s="11" t="s">
        <v>233</v>
      </c>
      <c r="E16" s="11" t="s">
        <v>234</v>
      </c>
      <c r="F16" s="11" t="s">
        <v>235</v>
      </c>
      <c r="G16" s="11" t="s">
        <v>236</v>
      </c>
      <c r="H16" s="11" t="s">
        <v>237</v>
      </c>
      <c r="I16" s="12" t="s">
        <v>238</v>
      </c>
      <c r="K16" s="36"/>
      <c r="L16" s="37"/>
      <c r="M16" s="37"/>
      <c r="N16" s="38"/>
    </row>
    <row r="17" spans="1:14" ht="43.2" customHeight="1">
      <c r="A17" s="6" t="s">
        <v>239</v>
      </c>
      <c r="B17" s="10" t="s">
        <v>240</v>
      </c>
      <c r="C17" s="11" t="s">
        <v>241</v>
      </c>
      <c r="D17" s="11" t="s">
        <v>242</v>
      </c>
      <c r="E17" s="11" t="s">
        <v>243</v>
      </c>
      <c r="F17" s="11" t="s">
        <v>244</v>
      </c>
      <c r="G17" s="11" t="s">
        <v>245</v>
      </c>
      <c r="H17" s="11" t="s">
        <v>246</v>
      </c>
      <c r="I17" s="12" t="s">
        <v>247</v>
      </c>
      <c r="K17" s="36"/>
      <c r="L17" s="37"/>
      <c r="M17" s="37"/>
      <c r="N17" s="38"/>
    </row>
    <row r="18" spans="1:14" ht="43.2" customHeight="1">
      <c r="A18" s="7" t="s">
        <v>248</v>
      </c>
      <c r="B18" s="13" t="s">
        <v>249</v>
      </c>
      <c r="C18" s="14" t="s">
        <v>250</v>
      </c>
      <c r="D18" s="14" t="s">
        <v>251</v>
      </c>
      <c r="E18" s="14" t="s">
        <v>252</v>
      </c>
      <c r="F18" s="14" t="s">
        <v>253</v>
      </c>
      <c r="G18" s="14" t="s">
        <v>254</v>
      </c>
      <c r="H18" s="14" t="s">
        <v>255</v>
      </c>
      <c r="I18" s="15" t="s">
        <v>256</v>
      </c>
      <c r="K18" s="33"/>
      <c r="L18" s="34"/>
      <c r="M18" s="34"/>
      <c r="N18" s="35"/>
    </row>
    <row r="20" spans="1:14">
      <c r="A20" s="41" t="s">
        <v>257</v>
      </c>
      <c r="B20" s="41"/>
      <c r="C20" s="41"/>
      <c r="D20" s="41"/>
      <c r="E20" s="41"/>
      <c r="F20" s="41"/>
      <c r="G20" s="41"/>
      <c r="H20" s="41"/>
      <c r="I20" s="41"/>
      <c r="J20" s="41"/>
      <c r="K20" s="41"/>
      <c r="L20" s="41"/>
      <c r="M20" s="41"/>
      <c r="N20" s="41"/>
    </row>
    <row r="21" spans="1:14" ht="26.4">
      <c r="A21" s="3" t="s">
        <v>258</v>
      </c>
      <c r="B21" s="19">
        <f>COUNTIF(D25:D36,"&lt;&gt;")</f>
        <v>6</v>
      </c>
      <c r="C21" s="3" t="s">
        <v>259</v>
      </c>
      <c r="D21" s="19">
        <f>COUNTIF(J25:J36,"Revisar")+COUNTIF(J25:J36,"REVISAR DATOS")+COUNTIF(J25:J36,"FALTA INFORMACIÓN")</f>
        <v>5</v>
      </c>
      <c r="E21" s="3" t="s">
        <v>260</v>
      </c>
      <c r="F21" s="19">
        <f>COUNTIFS(D25:D36,"&lt;&gt;",M25:M36,"Pendiente")+COUNTIFS(D25:D36,"&lt;&gt;",M25:M36,"En curso")</f>
        <v>5</v>
      </c>
      <c r="G21" s="3" t="s">
        <v>261</v>
      </c>
      <c r="H21" s="19">
        <f>COUNTIFS(D25:D36,"&lt;&gt;",N25:N36,"Alta")</f>
        <v>3</v>
      </c>
      <c r="J21" s="48" t="s">
        <v>262</v>
      </c>
      <c r="K21" s="49"/>
      <c r="L21" s="49"/>
      <c r="M21" s="49"/>
      <c r="N21" s="50"/>
    </row>
    <row r="23" spans="1:14">
      <c r="A23" s="41" t="s">
        <v>263</v>
      </c>
      <c r="B23" s="41"/>
      <c r="C23" s="41"/>
      <c r="D23" s="41"/>
      <c r="E23" s="41"/>
      <c r="F23" s="41"/>
      <c r="G23" s="41"/>
      <c r="H23" s="41"/>
      <c r="I23" s="41"/>
      <c r="J23" s="41"/>
      <c r="K23" s="41"/>
      <c r="L23" s="41"/>
      <c r="M23" s="41"/>
      <c r="N23" s="41"/>
    </row>
    <row r="24" spans="1:14" ht="25.65" customHeight="1">
      <c r="A24" s="1" t="s">
        <v>264</v>
      </c>
      <c r="B24" s="1" t="s">
        <v>63</v>
      </c>
      <c r="C24" s="1" t="s">
        <v>265</v>
      </c>
      <c r="D24" s="1" t="s">
        <v>266</v>
      </c>
      <c r="E24" s="1" t="s">
        <v>116</v>
      </c>
      <c r="F24" s="1" t="s">
        <v>119</v>
      </c>
      <c r="G24" s="1" t="s">
        <v>122</v>
      </c>
      <c r="H24" s="1" t="s">
        <v>125</v>
      </c>
      <c r="I24" s="1" t="s">
        <v>128</v>
      </c>
      <c r="J24" s="1" t="s">
        <v>131</v>
      </c>
      <c r="K24" s="1" t="s">
        <v>134</v>
      </c>
      <c r="L24" s="1" t="s">
        <v>137</v>
      </c>
      <c r="M24" s="1" t="s">
        <v>140</v>
      </c>
      <c r="N24" s="1" t="s">
        <v>143</v>
      </c>
    </row>
    <row r="25" spans="1:14" ht="35.25" customHeight="1">
      <c r="A25" s="20">
        <v>1</v>
      </c>
      <c r="B25" s="8" t="s">
        <v>177</v>
      </c>
      <c r="C25" s="8" t="s">
        <v>97</v>
      </c>
      <c r="D25" s="8" t="s">
        <v>267</v>
      </c>
      <c r="E25" s="8" t="s">
        <v>268</v>
      </c>
      <c r="F25" s="23">
        <v>24</v>
      </c>
      <c r="G25" s="8" t="s">
        <v>269</v>
      </c>
      <c r="H25" s="8" t="s">
        <v>270</v>
      </c>
      <c r="I25" s="23">
        <v>18</v>
      </c>
      <c r="J25" s="20" t="str">
        <f t="shared" ref="J25:J36" si="0">IF(COUNTA(F25,H25,I25)=0,"",IF(OR(ISBLANK(F25),ISBLANK(H25),ISBLANK(I25)),"FALTA INFORMACIÓN",IF(OR(NOT(ISNUMBER(F25)),NOT(ISNUMBER(I25)),F25&lt;0,I25&lt;0,AND(H25&lt;&gt;"Menor es mejor",H25&lt;&gt;"Mayor es mejor")),"REVISAR DATOS",IF(H25="Menor es mejor",IF(F25&lt;=I25,"Cumple","Revisar"),IF(F25&gt;=I25,"Cumple","Revisar")))))</f>
        <v>Revisar</v>
      </c>
      <c r="K25" s="8" t="s">
        <v>271</v>
      </c>
      <c r="L25" s="8" t="s">
        <v>272</v>
      </c>
      <c r="M25" s="8" t="s">
        <v>273</v>
      </c>
      <c r="N25" s="9" t="s">
        <v>274</v>
      </c>
    </row>
    <row r="26" spans="1:14" ht="35.25" customHeight="1">
      <c r="A26" s="21">
        <v>2</v>
      </c>
      <c r="B26" s="11" t="s">
        <v>175</v>
      </c>
      <c r="C26" s="11" t="s">
        <v>101</v>
      </c>
      <c r="D26" s="11" t="s">
        <v>275</v>
      </c>
      <c r="E26" s="11" t="s">
        <v>242</v>
      </c>
      <c r="F26" s="24">
        <v>7</v>
      </c>
      <c r="G26" s="11" t="s">
        <v>276</v>
      </c>
      <c r="H26" s="11" t="s">
        <v>270</v>
      </c>
      <c r="I26" s="24">
        <v>3</v>
      </c>
      <c r="J26" s="21" t="str">
        <f t="shared" si="0"/>
        <v>Revisar</v>
      </c>
      <c r="K26" s="11" t="s">
        <v>277</v>
      </c>
      <c r="L26" s="11" t="s">
        <v>278</v>
      </c>
      <c r="M26" s="11" t="s">
        <v>279</v>
      </c>
      <c r="N26" s="12" t="s">
        <v>280</v>
      </c>
    </row>
    <row r="27" spans="1:14" ht="35.25" customHeight="1">
      <c r="A27" s="21">
        <v>3</v>
      </c>
      <c r="B27" s="11" t="s">
        <v>176</v>
      </c>
      <c r="C27" s="11" t="s">
        <v>107</v>
      </c>
      <c r="D27" s="11" t="s">
        <v>281</v>
      </c>
      <c r="E27" s="11" t="s">
        <v>243</v>
      </c>
      <c r="F27" s="24">
        <v>3</v>
      </c>
      <c r="G27" s="11" t="s">
        <v>282</v>
      </c>
      <c r="H27" s="11" t="s">
        <v>270</v>
      </c>
      <c r="I27" s="24">
        <v>2</v>
      </c>
      <c r="J27" s="21" t="str">
        <f t="shared" si="0"/>
        <v>Revisar</v>
      </c>
      <c r="K27" s="11" t="s">
        <v>283</v>
      </c>
      <c r="L27" s="11" t="s">
        <v>284</v>
      </c>
      <c r="M27" s="11" t="s">
        <v>273</v>
      </c>
      <c r="N27" s="12" t="s">
        <v>274</v>
      </c>
    </row>
    <row r="28" spans="1:14" ht="35.25" customHeight="1">
      <c r="A28" s="21">
        <v>4</v>
      </c>
      <c r="B28" s="11" t="s">
        <v>178</v>
      </c>
      <c r="C28" s="11" t="s">
        <v>113</v>
      </c>
      <c r="D28" s="11" t="s">
        <v>285</v>
      </c>
      <c r="E28" s="11" t="s">
        <v>286</v>
      </c>
      <c r="F28" s="24">
        <v>18</v>
      </c>
      <c r="G28" s="11" t="s">
        <v>276</v>
      </c>
      <c r="H28" s="11" t="s">
        <v>270</v>
      </c>
      <c r="I28" s="24">
        <v>10</v>
      </c>
      <c r="J28" s="21" t="str">
        <f t="shared" si="0"/>
        <v>Revisar</v>
      </c>
      <c r="K28" s="11" t="s">
        <v>287</v>
      </c>
      <c r="L28" s="11" t="s">
        <v>272</v>
      </c>
      <c r="M28" s="11" t="s">
        <v>279</v>
      </c>
      <c r="N28" s="12" t="s">
        <v>274</v>
      </c>
    </row>
    <row r="29" spans="1:14" ht="35.25" customHeight="1">
      <c r="A29" s="21">
        <v>5</v>
      </c>
      <c r="B29" s="11" t="s">
        <v>179</v>
      </c>
      <c r="C29" s="11" t="s">
        <v>97</v>
      </c>
      <c r="D29" s="11" t="s">
        <v>288</v>
      </c>
      <c r="E29" s="11" t="s">
        <v>289</v>
      </c>
      <c r="F29" s="24">
        <v>6</v>
      </c>
      <c r="G29" s="11" t="s">
        <v>269</v>
      </c>
      <c r="H29" s="11" t="s">
        <v>270</v>
      </c>
      <c r="I29" s="24">
        <v>4</v>
      </c>
      <c r="J29" s="21" t="str">
        <f t="shared" si="0"/>
        <v>Revisar</v>
      </c>
      <c r="K29" s="11" t="s">
        <v>290</v>
      </c>
      <c r="L29" s="11" t="s">
        <v>284</v>
      </c>
      <c r="M29" s="11" t="s">
        <v>279</v>
      </c>
      <c r="N29" s="12" t="s">
        <v>280</v>
      </c>
    </row>
    <row r="30" spans="1:14" ht="35.25" customHeight="1">
      <c r="A30" s="21">
        <v>6</v>
      </c>
      <c r="B30" s="11" t="s">
        <v>174</v>
      </c>
      <c r="C30" s="11" t="s">
        <v>110</v>
      </c>
      <c r="D30" s="11" t="s">
        <v>291</v>
      </c>
      <c r="E30" s="11" t="s">
        <v>292</v>
      </c>
      <c r="F30" s="24">
        <v>100</v>
      </c>
      <c r="G30" s="11" t="s">
        <v>276</v>
      </c>
      <c r="H30" s="11" t="s">
        <v>293</v>
      </c>
      <c r="I30" s="24">
        <v>100</v>
      </c>
      <c r="J30" s="21" t="str">
        <f t="shared" si="0"/>
        <v>Cumple</v>
      </c>
      <c r="K30" s="11" t="s">
        <v>294</v>
      </c>
      <c r="L30" s="11" t="s">
        <v>284</v>
      </c>
      <c r="M30" s="11" t="s">
        <v>295</v>
      </c>
      <c r="N30" s="12" t="s">
        <v>296</v>
      </c>
    </row>
    <row r="31" spans="1:14" ht="35.25" customHeight="1">
      <c r="A31" s="21">
        <v>7</v>
      </c>
      <c r="B31" s="11"/>
      <c r="C31" s="11"/>
      <c r="D31" s="11"/>
      <c r="E31" s="11"/>
      <c r="F31" s="24"/>
      <c r="G31" s="11"/>
      <c r="H31" s="11"/>
      <c r="I31" s="24"/>
      <c r="J31" s="21" t="str">
        <f t="shared" si="0"/>
        <v/>
      </c>
      <c r="K31" s="11"/>
      <c r="L31" s="11"/>
      <c r="M31" s="11"/>
      <c r="N31" s="12"/>
    </row>
    <row r="32" spans="1:14" ht="35.25" customHeight="1">
      <c r="A32" s="21">
        <v>8</v>
      </c>
      <c r="B32" s="11"/>
      <c r="C32" s="11"/>
      <c r="D32" s="11"/>
      <c r="E32" s="11"/>
      <c r="F32" s="24"/>
      <c r="G32" s="11"/>
      <c r="H32" s="11"/>
      <c r="I32" s="24"/>
      <c r="J32" s="21" t="str">
        <f t="shared" si="0"/>
        <v/>
      </c>
      <c r="K32" s="11"/>
      <c r="L32" s="11"/>
      <c r="M32" s="11"/>
      <c r="N32" s="12"/>
    </row>
    <row r="33" spans="1:14" ht="35.25" customHeight="1">
      <c r="A33" s="21">
        <v>9</v>
      </c>
      <c r="B33" s="11"/>
      <c r="C33" s="11"/>
      <c r="D33" s="11"/>
      <c r="E33" s="11"/>
      <c r="F33" s="24"/>
      <c r="G33" s="11"/>
      <c r="H33" s="11"/>
      <c r="I33" s="24"/>
      <c r="J33" s="21" t="str">
        <f t="shared" si="0"/>
        <v/>
      </c>
      <c r="K33" s="11"/>
      <c r="L33" s="11"/>
      <c r="M33" s="11"/>
      <c r="N33" s="12"/>
    </row>
    <row r="34" spans="1:14" ht="35.25" customHeight="1">
      <c r="A34" s="21">
        <v>10</v>
      </c>
      <c r="B34" s="11"/>
      <c r="C34" s="11"/>
      <c r="D34" s="11"/>
      <c r="E34" s="11"/>
      <c r="F34" s="24"/>
      <c r="G34" s="11"/>
      <c r="H34" s="11"/>
      <c r="I34" s="24"/>
      <c r="J34" s="21" t="str">
        <f t="shared" si="0"/>
        <v/>
      </c>
      <c r="K34" s="11"/>
      <c r="L34" s="11"/>
      <c r="M34" s="11"/>
      <c r="N34" s="12"/>
    </row>
    <row r="35" spans="1:14" ht="35.25" customHeight="1">
      <c r="A35" s="21">
        <v>11</v>
      </c>
      <c r="B35" s="11"/>
      <c r="C35" s="11"/>
      <c r="D35" s="11"/>
      <c r="E35" s="11"/>
      <c r="F35" s="24"/>
      <c r="G35" s="11"/>
      <c r="H35" s="11"/>
      <c r="I35" s="24"/>
      <c r="J35" s="21" t="str">
        <f t="shared" si="0"/>
        <v/>
      </c>
      <c r="K35" s="11"/>
      <c r="L35" s="11"/>
      <c r="M35" s="11"/>
      <c r="N35" s="12"/>
    </row>
    <row r="36" spans="1:14" ht="35.25" customHeight="1">
      <c r="A36" s="22">
        <v>12</v>
      </c>
      <c r="B36" s="14"/>
      <c r="C36" s="14"/>
      <c r="D36" s="14"/>
      <c r="E36" s="14"/>
      <c r="F36" s="25"/>
      <c r="G36" s="14"/>
      <c r="H36" s="14"/>
      <c r="I36" s="25"/>
      <c r="J36" s="22" t="str">
        <f t="shared" si="0"/>
        <v/>
      </c>
      <c r="K36" s="14"/>
      <c r="L36" s="14"/>
      <c r="M36" s="14"/>
      <c r="N36" s="15"/>
    </row>
  </sheetData>
  <mergeCells count="16">
    <mergeCell ref="A20:N20"/>
    <mergeCell ref="J21:N21"/>
    <mergeCell ref="A23:N23"/>
    <mergeCell ref="K15:N18"/>
    <mergeCell ref="B6:N6"/>
    <mergeCell ref="B7:N7"/>
    <mergeCell ref="A9:N9"/>
    <mergeCell ref="K10:N10"/>
    <mergeCell ref="M11:N13"/>
    <mergeCell ref="A1:N1"/>
    <mergeCell ref="A2:N2"/>
    <mergeCell ref="A4:N4"/>
    <mergeCell ref="B5:D5"/>
    <mergeCell ref="F5:G5"/>
    <mergeCell ref="I5:J5"/>
    <mergeCell ref="L5:N5"/>
  </mergeCells>
  <conditionalFormatting sqref="J25:J36">
    <cfRule type="expression" dxfId="7" priority="7">
      <formula>J25="Cumple"</formula>
    </cfRule>
    <cfRule type="expression" dxfId="6" priority="8">
      <formula>J25="Revisar"</formula>
    </cfRule>
    <cfRule type="expression" dxfId="5" priority="9">
      <formula>J25="REVISAR DATOS"</formula>
    </cfRule>
    <cfRule type="expression" dxfId="4" priority="10">
      <formula>J25="FALTA INFORMACIÓN"</formula>
    </cfRule>
  </conditionalFormatting>
  <conditionalFormatting sqref="M25:M36">
    <cfRule type="expression" dxfId="3" priority="3">
      <formula>M25="Completada"</formula>
    </cfRule>
    <cfRule type="expression" dxfId="2" priority="4">
      <formula>M25="En curso"</formula>
    </cfRule>
  </conditionalFormatting>
  <conditionalFormatting sqref="N25:N36">
    <cfRule type="expression" dxfId="1" priority="5">
      <formula>N25="Alta"</formula>
    </cfRule>
    <cfRule type="expression" dxfId="0" priority="6">
      <formula>N25="Media"</formula>
    </cfRule>
  </conditionalFormatting>
  <dataValidations count="8">
    <dataValidation type="list" allowBlank="1" showErrorMessage="1" errorTitle="Estado no válido" error="Selecciona AS IS o TO BE." sqref="F5:G5" xr:uid="{00000000-0002-0000-0200-000000000000}">
      <formula1>"AS IS,TO BE"</formula1>
    </dataValidation>
    <dataValidation type="list" allowBlank="1" showErrorMessage="1" errorTitle="Etapa no válida" error="Selecciona una etapa definida en el mapa." sqref="B25:B36" xr:uid="{00000000-0002-0000-0200-000001000000}">
      <formula1>$B$10:$I$10</formula1>
    </dataValidation>
    <dataValidation type="list" allowBlank="1" showErrorMessage="1" errorTitle="Tipo no válido" error="Selecciona un tipo de problema de la lista." sqref="C25:C36" xr:uid="{00000000-0002-0000-0200-000002000000}">
      <formula1>"Falla,Espera,Error,Retrabajo,Traspaso,Dependencia,Incumplimiento"</formula1>
    </dataValidation>
    <dataValidation type="list" allowBlank="1" showErrorMessage="1" errorTitle="Sentido no válido" error="Selecciona Menor es mejor o Mayor es mejor." sqref="H25:H36" xr:uid="{00000000-0002-0000-0200-000003000000}">
      <formula1>"Menor es mejor,Mayor es mejor"</formula1>
    </dataValidation>
    <dataValidation type="list" allowBlank="1" showErrorMessage="1" errorTitle="Estado no válido" error="Selecciona Pendiente, En curso o Completada." sqref="M25:M36" xr:uid="{00000000-0002-0000-0200-000004000000}">
      <formula1>"Pendiente,En curso,Completada"</formula1>
    </dataValidation>
    <dataValidation type="list" allowBlank="1" showErrorMessage="1" errorTitle="Prioridad no válida" error="Selecciona Alta, Media o Baja." sqref="N25:N36" xr:uid="{00000000-0002-0000-0200-000005000000}">
      <formula1>"Alta,Media,Baja"</formula1>
    </dataValidation>
    <dataValidation type="decimal" operator="greaterThanOrEqual" allowBlank="1" showErrorMessage="1" errorTitle="Valor actual no válido" error="Ingresa un número igual o mayor que 0. Si no tienes el dato, deja la celda en blanco." sqref="F25:F36" xr:uid="{00000000-0002-0000-0200-000006000000}">
      <formula1>0</formula1>
    </dataValidation>
    <dataValidation type="decimal" operator="greaterThanOrEqual" allowBlank="1" showErrorMessage="1" errorTitle="Meta no válida" error="Ingresa un número igual o mayor que 0. Si no tienes el dato, deja la celda en blanco." sqref="I25:I36" xr:uid="{00000000-0002-0000-0200-000007000000}">
      <formula1>0</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Glosario</vt:lpstr>
      <vt:lpstr>Service Blueprint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2026-09-19T01:28:38Z</dcterms:modified>
</cp:coreProperties>
</file>