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A92A0A20-26A3-4A70-B280-32F9D4E2F248}" xr6:coauthVersionLast="47" xr6:coauthVersionMax="47" xr10:uidLastSave="{00000000-0000-0000-0000-000000000000}"/>
  <bookViews>
    <workbookView xWindow="28680" yWindow="-120" windowWidth="29040" windowHeight="15720" xr2:uid="{00000000-000D-0000-FFFF-FFFF00000000}"/>
  </bookViews>
  <sheets>
    <sheet name="Instrucciones" sheetId="1" r:id="rId1"/>
    <sheet name="Glosario" sheetId="2" r:id="rId2"/>
    <sheet name="Plan de cambio"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9" i="3" l="1"/>
  <c r="I38" i="3"/>
  <c r="I37" i="3"/>
  <c r="I36" i="3"/>
  <c r="I35" i="3"/>
  <c r="I34" i="3"/>
  <c r="I33" i="3"/>
  <c r="I32" i="3"/>
  <c r="K8" i="3"/>
  <c r="K7" i="3"/>
  <c r="K6" i="3"/>
  <c r="K5" i="3"/>
  <c r="K4" i="3"/>
</calcChain>
</file>

<file path=xl/sharedStrings.xml><?xml version="1.0" encoding="utf-8"?>
<sst xmlns="http://schemas.openxmlformats.org/spreadsheetml/2006/main" count="329" uniqueCount="232">
  <si>
    <t>Plantilla para aplicar el modelo de cambio de Lewin</t>
  </si>
  <si>
    <t>Objetivo de la plantilla</t>
  </si>
  <si>
    <t>Esta plantilla ayuda a convertir el modelo de Lewin en un plan de trabajo sencillo: definir el cambio, preparar la transición, ejecutar acciones, medir resultados y comprobar si la nueva forma de trabajar se está consolidando.</t>
  </si>
  <si>
    <t>Cómo usarla</t>
  </si>
  <si>
    <t>Paso</t>
  </si>
  <si>
    <t>Qué hacer</t>
  </si>
  <si>
    <t>Resultado esperado</t>
  </si>
  <si>
    <t>1</t>
  </si>
  <si>
    <t>Lee el glosario antes de comenzar.</t>
  </si>
  <si>
    <t>Entiendes todos los campos que utilizarás.</t>
  </si>
  <si>
    <t>2</t>
  </si>
  <si>
    <t>En la hoja “Plan de cambio”, borra únicamente los datos del ejemplo en las celdas celestes y sustitúyelos por los de tu empresa.</t>
  </si>
  <si>
    <t>La ficha queda adaptada a tu cambio real.</t>
  </si>
  <si>
    <t>3</t>
  </si>
  <si>
    <t>Define el cambio y la situación actual antes de registrar acciones.</t>
  </si>
  <si>
    <t>Tienes un punto de partida concreto.</t>
  </si>
  <si>
    <t>4</t>
  </si>
  <si>
    <t>Registra las acciones de Descongelar, Cambiar y Recongelar. Asigna responsable, prioridad, fechas y estado.</t>
  </si>
  <si>
    <t>Puedes ejecutar y dar seguimiento al cambio.</t>
  </si>
  <si>
    <t>5</t>
  </si>
  <si>
    <t>Actualiza los indicadores con la línea base, meta y resultado actual.</t>
  </si>
  <si>
    <t>Puedes comprobar si el cambio está generando el resultado esperado.</t>
  </si>
  <si>
    <t>6</t>
  </si>
  <si>
    <t>Completa el checklist de consolidación al final del proceso.</t>
  </si>
  <si>
    <t>Sabes si la nueva práctica ya forma parte de la operación o todavía requiere seguimiento.</t>
  </si>
  <si>
    <t>Código visual</t>
  </si>
  <si>
    <t>Color</t>
  </si>
  <si>
    <t>Significado</t>
  </si>
  <si>
    <t>Celeste</t>
  </si>
  <si>
    <t>Celda editable. Borra el ejemplo y escribe tus propios datos.</t>
  </si>
  <si>
    <t>Gris claro</t>
  </si>
  <si>
    <t>Celda automática o de referencia. No es necesario editarla.</t>
  </si>
  <si>
    <t>Azul marino</t>
  </si>
  <si>
    <t>Título, encabezado o sección.</t>
  </si>
  <si>
    <t>Reglas para evitar errores</t>
  </si>
  <si>
    <t>• No borres encabezados, fórmulas ni filas completas. Sustituye solo los datos del ejemplo.</t>
  </si>
  <si>
    <t>• Usa los desplegables disponibles para Etapa, Prioridad, Estado, Sentido del indicador, Frecuencia y Respuesta.</t>
  </si>
  <si>
    <t>• Trabaja con las filas disponibles. La versión gratuita está diseñada para un cambio y un plan compacto.</t>
  </si>
  <si>
    <t>• No insertes columnas dentro de los bloques de acciones, indicadores o consolidación; esto ayuda a conservar fórmulas y formato.</t>
  </si>
  <si>
    <t>• Las celdas del resumen superior se actualizan automáticamente. Antes de interpretarlas, comprueba que “Calidad de datos” muestre OK.</t>
  </si>
  <si>
    <t>• Guarda una copia sin editar si deseas reutilizar la plantilla para otros cambios.</t>
  </si>
  <si>
    <t>Ejemplo incluido</t>
  </si>
  <si>
    <t>La hoja operativa incluye un ejemplo completo y coherente: una tienda que reemplaza el control manual de inventario por un sistema digital para reducir diferencias de stock. No crees hojas nuevas para tu caso: borra los datos de ejemplo en las celdas celestes y sustitúyelos por los de tu empresa.</t>
  </si>
  <si>
    <t>Referencia de la guía</t>
  </si>
  <si>
    <t>https://infoexperiencia.com/modelo-cambio-lewin/</t>
  </si>
  <si>
    <t>Nota sobre fechas y resumen</t>
  </si>
  <si>
    <t>Las fechas del ejemplo son ilustrativas. El indicador “Acciones vencidas” compara la fecha compromiso con la fecha actual de tu PC mediante TODAY(). En Excel con cálculo automático se actualiza al abrir o modificar datos. Si tu Excel está configurado en cálculo manual, presiona F9 antes de interpretar el resumen.</t>
  </si>
  <si>
    <t>Alertas y limitaciones</t>
  </si>
  <si>
    <t>• OK: los campos mínimos revisados son consistentes y los resúmenes pueden interpretarse normalmente.</t>
  </si>
  <si>
    <t>• REVISAR: hay un dato incompleto, inválido o inconsistente. Corrige la información antes de interpretar el resumen.</t>
  </si>
  <si>
    <t>• FALTA INFORMACIÓN: todavía no hay datos suficientes para calcular el resultado con seguridad.</t>
  </si>
  <si>
    <t>• En Consolidación, el porcentaje cuenta únicamente respuestas “Sí”. “Parcial” indica avance, pero no se considera un criterio totalmente consolidado.</t>
  </si>
  <si>
    <t>• Los valores negativos y cero en indicadores se aceptan porque pueden ser válidos según la métrica. Verifica que tengan sentido para tu caso.</t>
  </si>
  <si>
    <t>• Si copias y pegas datos, Excel puede omitir algunas restricciones de los desplegables. Revisa siempre “Calidad de datos” antes de interpretar resultados.</t>
  </si>
  <si>
    <t>• Las acciones duplicadas se cuentan como filas independientes. Elimina duplicados accidentales si no representan tareas distintas.</t>
  </si>
  <si>
    <t>• La plantilla está diseñada para gestionar un cambio a la vez. No sustituye un plan de proyecto, análisis financiero ni una metodología avanzada de transformación.</t>
  </si>
  <si>
    <t>Glosario de la plantilla</t>
  </si>
  <si>
    <t>Consulta esta hoja cuando necesites aclarar un término. Las definiciones están redactadas para el uso práctico de la plantilla y no requieren conocimientos previos de gestión del cambio.</t>
  </si>
  <si>
    <t>Término</t>
  </si>
  <si>
    <t>Definición práctica</t>
  </si>
  <si>
    <t>Ejemplo dentro de la plantilla</t>
  </si>
  <si>
    <t>Cambio</t>
  </si>
  <si>
    <t>Modificación concreta que la empresa quiere implementar.</t>
  </si>
  <si>
    <t>Pasar del control manual de inventario a un sistema digital.</t>
  </si>
  <si>
    <t>Situación actual</t>
  </si>
  <si>
    <t>Forma en que funciona hoy el proceso antes del cambio.</t>
  </si>
  <si>
    <t>Entradas y devoluciones se registran tarde o en distintos medios.</t>
  </si>
  <si>
    <t>Problema actual</t>
  </si>
  <si>
    <t>Consecuencia concreta que justifica el cambio.</t>
  </si>
  <si>
    <t>18 referencias con diferencias de inventario por semana.</t>
  </si>
  <si>
    <t>Condición que se busca alcanzar después del cambio.</t>
  </si>
  <si>
    <t>Reducir las diferencias a 5 o menos por semana.</t>
  </si>
  <si>
    <t>Descongelar</t>
  </si>
  <si>
    <t>Preparar a las personas, el proceso y los recursos antes de iniciar la nueva forma de trabajar.</t>
  </si>
  <si>
    <t>Mapear errores, definir responsables y capacitar al equipo.</t>
  </si>
  <si>
    <t>Cambiar</t>
  </si>
  <si>
    <t>Implementar, probar y ajustar la nueva forma de trabajar.</t>
  </si>
  <si>
    <t>Usar el nuevo sistema y corregir errores de operación.</t>
  </si>
  <si>
    <t>Recongelar / Consolidar</t>
  </si>
  <si>
    <t>Estabilizar la nueva práctica para que forme parte de la operación habitual.</t>
  </si>
  <si>
    <t>Documentar el proceso, controlar resultados y retirar la hoja anterior.</t>
  </si>
  <si>
    <t>Etapa</t>
  </si>
  <si>
    <t>Momento del modelo de Lewin al que pertenece una acción.</t>
  </si>
  <si>
    <t>Descongelar, Cambiar o Recongelar.</t>
  </si>
  <si>
    <t>Acción</t>
  </si>
  <si>
    <t>Tarea concreta necesaria para avanzar en el cambio.</t>
  </si>
  <si>
    <t>Capacitar al equipo sobre el registro de devoluciones.</t>
  </si>
  <si>
    <t>Responsable</t>
  </si>
  <si>
    <t>Persona que ejecuta o controla una acción.</t>
  </si>
  <si>
    <t>Laura Gómez, administradora.</t>
  </si>
  <si>
    <t>Prioridad</t>
  </si>
  <si>
    <t>Nivel de atención que requiere una acción.</t>
  </si>
  <si>
    <t>Alta, Media o Baja.</t>
  </si>
  <si>
    <t>Fecha de inicio</t>
  </si>
  <si>
    <t>Día previsto o real en que comienza una acción.</t>
  </si>
  <si>
    <t>22/09/2026.</t>
  </si>
  <si>
    <t>Fecha compromiso</t>
  </si>
  <si>
    <t>Fecha límite prevista para completar una acción.</t>
  </si>
  <si>
    <t>24/09/2026.</t>
  </si>
  <si>
    <t>Estado</t>
  </si>
  <si>
    <t>Situación actual de una acción.</t>
  </si>
  <si>
    <t>Pendiente, En curso, Bloqueada o Completada.</t>
  </si>
  <si>
    <t>Resultado / observaciones</t>
  </si>
  <si>
    <t>Qué ocurrió al ejecutar la acción o qué hallazgo relevante apareció.</t>
  </si>
  <si>
    <t>Se confirmó que las entradas se registran con 1–2 días de retraso.</t>
  </si>
  <si>
    <t>Próximo paso</t>
  </si>
  <si>
    <t>Siguiente acción concreta después del estado actual.</t>
  </si>
  <si>
    <t>Configurar permisos del nuevo sistema.</t>
  </si>
  <si>
    <t>Indicador</t>
  </si>
  <si>
    <t>Dato que permite comprobar si el cambio produce el resultado esperado.</t>
  </si>
  <si>
    <t>Referencias con diferencia de inventario por semana.</t>
  </si>
  <si>
    <t>Sentido</t>
  </si>
  <si>
    <t>Indica si mejorar significa disminuir o aumentar el valor del indicador.</t>
  </si>
  <si>
    <t>Menor es mejor para errores; Mayor es mejor para cumplimiento.</t>
  </si>
  <si>
    <t>Línea base</t>
  </si>
  <si>
    <t>Valor del indicador antes del cambio.</t>
  </si>
  <si>
    <t>18 referencias con diferencias por semana.</t>
  </si>
  <si>
    <t>Meta</t>
  </si>
  <si>
    <t>Valor que se espera alcanzar.</t>
  </si>
  <si>
    <t>5 referencias o menos por semana.</t>
  </si>
  <si>
    <t>Resultado actual</t>
  </si>
  <si>
    <t>Valor más reciente observado.</t>
  </si>
  <si>
    <t>12 referencias por semana.</t>
  </si>
  <si>
    <t>Unidad</t>
  </si>
  <si>
    <t>Forma en que se expresa el indicador.</t>
  </si>
  <si>
    <t>Referencias, %, minutos, pedidos.</t>
  </si>
  <si>
    <t>Frecuencia</t>
  </si>
  <si>
    <t>Periodicidad con la que se revisa el indicador.</t>
  </si>
  <si>
    <t>Semanal.</t>
  </si>
  <si>
    <t>Consolidación</t>
  </si>
  <si>
    <t>Grado en que la nueva práctica ya puede mantenerse como parte de la operación. El porcentaje del resumen cuenta únicamente criterios respondidos “Sí”.</t>
  </si>
  <si>
    <t>El equipo usa el nuevo sistema sin volver al método anterior.</t>
  </si>
  <si>
    <t>2 criterios “Sí” de 7 = 29 % de consolidación; “Parcial” no cuenta como criterio totalmente consolidado.</t>
  </si>
  <si>
    <t>Checklist de consolidación</t>
  </si>
  <si>
    <t>Lista breve para verificar si el cambio está suficientemente estabilizado.</t>
  </si>
  <si>
    <t>Procedimiento documentado, responsables definidos, método anterior retirado.</t>
  </si>
  <si>
    <t>Avance de acciones</t>
  </si>
  <si>
    <t>Porcentaje de acciones completadas respecto de las acciones registradas.</t>
  </si>
  <si>
    <t>5 acciones completadas de 10 = 50 %.</t>
  </si>
  <si>
    <t>Acciones vencidas</t>
  </si>
  <si>
    <t>Acciones cuya fecha compromiso ya pasó y todavía no están completadas.</t>
  </si>
  <si>
    <t>Una capacitación atrasada y aún pendiente.</t>
  </si>
  <si>
    <t>Calidad de datos</t>
  </si>
  <si>
    <t>Control automático que revisa si existen datos mínimos, formatos válidos y configuraciones coherentes antes de interpretar resultados.</t>
  </si>
  <si>
    <t>OK, REVISAR o FALTA INFORMACIÓN.</t>
  </si>
  <si>
    <t>REVISAR</t>
  </si>
  <si>
    <t>Alerta que indica que uno o más datos son incompletos, inválidos o inconsistentes y deben corregirse.</t>
  </si>
  <si>
    <t>Una fecha compromiso anterior a la fecha de inicio o una meta escrita como texto.</t>
  </si>
  <si>
    <t>FALTA INFORMACIÓN</t>
  </si>
  <si>
    <t>Alerta que aparece cuando no hay datos suficientes para realizar un cálculo de manera segura.</t>
  </si>
  <si>
    <t>No se han registrado acciones o indicadores suficientes para calcular el resumen.</t>
  </si>
  <si>
    <t>Plan de cambio · Modelo de Lewin</t>
  </si>
  <si>
    <t>1. Ficha del cambio</t>
  </si>
  <si>
    <t>Resumen automático</t>
  </si>
  <si>
    <t>Nombre del cambio</t>
  </si>
  <si>
    <t>Digitalizar el control de inventario de Tienda Norte</t>
  </si>
  <si>
    <t>Se registran entradas, devoluciones y ajustes con retraso o en medios distintos. El conteo físico muestra 18 referencias con diferencias de inventario por semana.</t>
  </si>
  <si>
    <t>Acciones vencidas (hoy)</t>
  </si>
  <si>
    <t>Indicadores en meta</t>
  </si>
  <si>
    <t>Usar un sistema digital único, registrar cada movimiento el mismo día y reducir las diferencias de inventario a 5 o menos referencias por semana durante 4 revisiones consecutivas.</t>
  </si>
  <si>
    <t>Responsable del cambio</t>
  </si>
  <si>
    <t>Laura Gómez · Administradora</t>
  </si>
  <si>
    <t>Ejemplo incluido: sustituye los datos celestes por los de tu empresa. Las celdas grises del resumen se calculan automáticamente. Revisa “Calidad de datos” antes de interpretar resultados.</t>
  </si>
  <si>
    <t>Fecha objetivo</t>
  </si>
  <si>
    <t>Indicador principal</t>
  </si>
  <si>
    <t>Referencias con diferencias de inventario por semana</t>
  </si>
  <si>
    <t>2. Plan de acciones por etapa</t>
  </si>
  <si>
    <t>Inicio</t>
  </si>
  <si>
    <t>Compromiso</t>
  </si>
  <si>
    <t>Mapear el proceso actual y las causas de las diferencias</t>
  </si>
  <si>
    <t>Laura Gómez</t>
  </si>
  <si>
    <t>Alta</t>
  </si>
  <si>
    <t>Completada</t>
  </si>
  <si>
    <t>Se identificó que entradas y devoluciones se registran con retraso.</t>
  </si>
  <si>
    <t>Definir responsabilidades por tipo de movimiento</t>
  </si>
  <si>
    <t>Definir responsables para entradas, devoluciones y ajustes</t>
  </si>
  <si>
    <t>Se asignaron responsables y suplentes.</t>
  </si>
  <si>
    <t>Comunicar roles al equipo</t>
  </si>
  <si>
    <t>Comunicar el cambio y capacitar al equipo</t>
  </si>
  <si>
    <t>Diego Ruiz</t>
  </si>
  <si>
    <t>En curso</t>
  </si>
  <si>
    <t>Capacitación realizada al turno mañana; falta turno tarde.</t>
  </si>
  <si>
    <t>Completar capacitación pendiente</t>
  </si>
  <si>
    <t>Configurar sistema, usuarios y catálogo inicial</t>
  </si>
  <si>
    <t>Carlos Méndez</t>
  </si>
  <si>
    <t>Pendiente</t>
  </si>
  <si>
    <t>Validar accesos antes del piloto</t>
  </si>
  <si>
    <t>Realizar prueba piloto en el turno mañana</t>
  </si>
  <si>
    <t>Registrar incidencias del piloto</t>
  </si>
  <si>
    <t>Ajustar reglas para devoluciones y productos dañados</t>
  </si>
  <si>
    <t>Media</t>
  </si>
  <si>
    <t>Actualizar instrucciones</t>
  </si>
  <si>
    <t>Recongelar</t>
  </si>
  <si>
    <t>Documentar el procedimiento definitivo</t>
  </si>
  <si>
    <t>Publicar versión final</t>
  </si>
  <si>
    <t>Definir revisión semanal y responsable de control</t>
  </si>
  <si>
    <t>Iniciar revisión semanal</t>
  </si>
  <si>
    <t>Monitorear diferencias y corregir desviaciones</t>
  </si>
  <si>
    <t>Revisar tendencia durante 4 semanas</t>
  </si>
  <si>
    <t>3. Indicadores del cambio</t>
  </si>
  <si>
    <t>Menor es mejor</t>
  </si>
  <si>
    <t>Referencias</t>
  </si>
  <si>
    <t>Semanal</t>
  </si>
  <si>
    <t>Movimientos registrados el mismo día</t>
  </si>
  <si>
    <t>Mayor es mejor</t>
  </si>
  <si>
    <t>%</t>
  </si>
  <si>
    <t>Dobles registros de devoluciones por semana</t>
  </si>
  <si>
    <t>Casos</t>
  </si>
  <si>
    <t>4. Checklist de consolidación</t>
  </si>
  <si>
    <t>Criterio</t>
  </si>
  <si>
    <t>Respuesta</t>
  </si>
  <si>
    <t>Comentario / evidencia</t>
  </si>
  <si>
    <t>El nuevo procedimiento está documentado</t>
  </si>
  <si>
    <t>Parcial</t>
  </si>
  <si>
    <t>Borrador creado; falta validar la versión final.</t>
  </si>
  <si>
    <t>Los responsables están definidos</t>
  </si>
  <si>
    <t>Sí</t>
  </si>
  <si>
    <t>Responsables y suplentes asignados.</t>
  </si>
  <si>
    <t>El equipo sabe ejecutar la nueva práctica</t>
  </si>
  <si>
    <t>Falta completar la capacitación del turno tarde.</t>
  </si>
  <si>
    <t>El método anterior dejó de utilizarse</t>
  </si>
  <si>
    <t>No</t>
  </si>
  <si>
    <t>La hoja manual sigue disponible durante el piloto.</t>
  </si>
  <si>
    <t>Existe un indicador de seguimiento</t>
  </si>
  <si>
    <t>Se revisan diferencias de inventario semanalmente.</t>
  </si>
  <si>
    <t>Las desviaciones tienen una acción correctiva definida</t>
  </si>
  <si>
    <t>Se está definiendo el tratamiento de dobles registros.</t>
  </si>
  <si>
    <t>El resultado se mantiene durante varias revisiones</t>
  </si>
  <si>
    <t>Aún no se completan 4 semanas de seguimiento.</t>
  </si>
  <si>
    <t>Uso recomendado: reemplaza el ejemplo por un solo cambio real. Mantén el plan compacto y actualízalo en cada revisión. Esta versión gratuita prioriza simplicidad y ejecución; no incluye dashboard avanzado, gestión de portafolio ni módulos adicionales.</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</si>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</sst>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font>
      <sz val="11"/>
      <name val="Carlito"/>
    </font>
    <font>
      <b/>
      <sz val="18"/>
      <color rgb="FFFFFFFF"/>
      <name val="Carlito"/>
    </font>
    <font>
      <b/>
      <sz val="12"/>
      <color rgb="FFFFFFFF"/>
      <name val="Carlito"/>
    </font>
    <font>
      <sz val="10"/>
      <color rgb="FF172033"/>
      <name val="Carlito"/>
    </font>
    <font>
      <b/>
      <sz val="11"/>
      <color rgb="FFFFFFFF"/>
      <name val="Carlito"/>
    </font>
    <font>
      <b/>
      <sz val="11"/>
      <color rgb="FF172033"/>
      <name val="Carlito"/>
    </font>
    <font>
      <sz val="11"/>
      <color rgb="FF172033"/>
      <name val="Carlito"/>
    </font>
    <font>
      <b/>
      <sz val="12"/>
      <color rgb="FF0B1F3A"/>
      <name val="Carlito"/>
    </font>
    <font>
      <b/>
      <sz val="11"/>
      <color rgb="FF0B1F3A"/>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6">
    <fill>
      <patternFill patternType="none"/>
    </fill>
    <fill>
      <patternFill patternType="gray125"/>
    </fill>
    <fill>
      <patternFill patternType="solid">
        <fgColor rgb="FF0B1F3A"/>
      </patternFill>
    </fill>
    <fill>
      <patternFill patternType="solid">
        <fgColor rgb="FF163A5F"/>
      </patternFill>
    </fill>
    <fill>
      <patternFill patternType="solid">
        <fgColor rgb="FFDCEAF5"/>
      </patternFill>
    </fill>
    <fill>
      <patternFill patternType="solid">
        <fgColor rgb="FFF7F9FC"/>
      </patternFill>
    </fill>
    <fill>
      <patternFill patternType="solid">
        <fgColor rgb="FFE9EEF3"/>
      </patternFill>
    </fill>
    <fill>
      <patternFill patternType="solid">
        <fgColor rgb="FFF7F9FC"/>
      </patternFill>
    </fill>
    <fill>
      <patternFill patternType="solid">
        <fgColor rgb="FF0B1F3A"/>
        <bgColor indexed="64"/>
      </patternFill>
    </fill>
    <fill>
      <patternFill patternType="solid">
        <fgColor indexed="65"/>
        <bgColor indexed="64"/>
      </patternFill>
    </fill>
    <fill>
      <patternFill patternType="solid">
        <fgColor rgb="FF163A5F"/>
        <bgColor indexed="64"/>
      </patternFill>
    </fill>
    <fill>
      <patternFill patternType="solid">
        <fgColor rgb="FFDCEAF5"/>
        <bgColor indexed="64"/>
      </patternFill>
    </fill>
    <fill>
      <patternFill patternType="solid">
        <fgColor rgb="FFF7F9FC"/>
        <bgColor indexed="64"/>
      </patternFill>
    </fill>
    <fill>
      <patternFill patternType="solid">
        <fgColor rgb="FFFFFFFF"/>
        <bgColor indexed="64"/>
      </patternFill>
    </fill>
    <fill>
      <patternFill patternType="solid">
        <fgColor theme="3"/>
        <bgColor indexed="64"/>
      </patternFill>
    </fill>
    <fill>
      <patternFill patternType="solid">
        <fgColor rgb="FFF4F7FB"/>
        <bgColor indexed="64"/>
      </patternFill>
    </fill>
  </fills>
  <borders count="10">
    <border>
      <left/>
      <right/>
      <top/>
      <bottom/>
      <diagonal/>
    </border>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48">
    <xf numFmtId="0" fontId="0" fillId="0" borderId="0" xfId="0"/>
    <xf numFmtId="0" fontId="0" fillId="0" borderId="0" xfId="0" applyAlignment="1">
      <alignment wrapText="1"/>
    </xf>
    <xf numFmtId="0" fontId="5" fillId="6" borderId="1" xfId="0" applyFont="1" applyFill="1" applyBorder="1" applyAlignment="1">
      <alignment vertical="center" wrapText="1"/>
    </xf>
    <xf numFmtId="0" fontId="6" fillId="4" borderId="1" xfId="0" applyFont="1" applyFill="1" applyBorder="1" applyAlignment="1">
      <alignment vertical="top" wrapText="1"/>
    </xf>
    <xf numFmtId="0" fontId="5" fillId="4" borderId="1" xfId="0" applyFont="1" applyFill="1" applyBorder="1" applyAlignment="1">
      <alignment vertical="top" wrapText="1"/>
    </xf>
    <xf numFmtId="164" fontId="6" fillId="4" borderId="1" xfId="0" applyNumberFormat="1" applyFont="1" applyFill="1" applyBorder="1" applyAlignment="1">
      <alignment vertical="top" wrapText="1"/>
    </xf>
    <xf numFmtId="0" fontId="6" fillId="5" borderId="1" xfId="0" applyFont="1" applyFill="1" applyBorder="1" applyAlignment="1">
      <alignment vertical="center" wrapText="1"/>
    </xf>
    <xf numFmtId="0" fontId="4" fillId="2" borderId="1" xfId="0" applyFont="1" applyFill="1" applyBorder="1" applyAlignment="1">
      <alignment horizontal="center" vertical="center" wrapText="1"/>
    </xf>
    <xf numFmtId="0" fontId="1" fillId="2" borderId="0" xfId="0" applyFont="1" applyFill="1" applyAlignment="1">
      <alignment horizontal="left" vertical="center" wrapText="1"/>
    </xf>
    <xf numFmtId="0" fontId="2" fillId="3" borderId="0" xfId="0" applyFont="1" applyFill="1" applyAlignment="1">
      <alignment horizontal="left" vertical="center" wrapText="1"/>
    </xf>
    <xf numFmtId="0" fontId="6" fillId="4" borderId="1" xfId="0" applyFont="1" applyFill="1" applyBorder="1" applyAlignment="1">
      <alignment vertical="top" wrapText="1"/>
    </xf>
    <xf numFmtId="164" fontId="6" fillId="4" borderId="1" xfId="0" applyNumberFormat="1" applyFont="1" applyFill="1" applyBorder="1" applyAlignment="1">
      <alignment vertical="top" wrapText="1"/>
    </xf>
    <xf numFmtId="0" fontId="5" fillId="6" borderId="1" xfId="0" applyFont="1" applyFill="1" applyBorder="1" applyAlignment="1">
      <alignment vertical="center" wrapText="1"/>
    </xf>
    <xf numFmtId="9" fontId="7" fillId="5" borderId="1" xfId="0" applyNumberFormat="1" applyFont="1" applyFill="1" applyBorder="1" applyAlignment="1">
      <alignment horizontal="center" vertical="center" wrapText="1"/>
    </xf>
    <xf numFmtId="1" fontId="7" fillId="5" borderId="1" xfId="0" applyNumberFormat="1" applyFont="1" applyFill="1" applyBorder="1" applyAlignment="1">
      <alignment horizontal="center" vertical="center" wrapText="1"/>
    </xf>
    <xf numFmtId="0" fontId="6" fillId="5" borderId="1" xfId="0" applyFont="1" applyFill="1" applyBorder="1" applyAlignment="1">
      <alignment vertical="center" wrapText="1"/>
    </xf>
    <xf numFmtId="0" fontId="6" fillId="5" borderId="0" xfId="0" applyFont="1" applyFill="1" applyAlignment="1">
      <alignment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1" fillId="8" borderId="0" xfId="0" applyFont="1" applyFill="1" applyAlignment="1">
      <alignment horizontal="left" vertical="center" wrapText="1"/>
    </xf>
    <xf numFmtId="0" fontId="0" fillId="9" borderId="0" xfId="0" applyFill="1"/>
    <xf numFmtId="0" fontId="0" fillId="9" borderId="0" xfId="0" applyFill="1" applyAlignment="1">
      <alignment wrapText="1"/>
    </xf>
    <xf numFmtId="0" fontId="2" fillId="10" borderId="0" xfId="0" applyFont="1" applyFill="1" applyAlignment="1">
      <alignment horizontal="left" vertical="center" wrapText="1"/>
    </xf>
    <xf numFmtId="0" fontId="3" fillId="9" borderId="0" xfId="0" applyFont="1" applyFill="1" applyAlignment="1">
      <alignment vertical="top" wrapText="1"/>
    </xf>
    <xf numFmtId="0" fontId="4" fillId="8"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3" fillId="9" borderId="1" xfId="0" applyFont="1" applyFill="1" applyBorder="1" applyAlignment="1">
      <alignment horizontal="center" vertical="top" wrapText="1"/>
    </xf>
    <xf numFmtId="0" fontId="3" fillId="9" borderId="1" xfId="0" applyFont="1" applyFill="1" applyBorder="1" applyAlignment="1">
      <alignment vertical="top" wrapText="1"/>
    </xf>
    <xf numFmtId="0" fontId="0" fillId="11" borderId="1" xfId="0" applyFill="1" applyBorder="1" applyAlignment="1">
      <alignment wrapText="1"/>
    </xf>
    <xf numFmtId="0" fontId="0" fillId="9" borderId="1" xfId="0" applyFill="1" applyBorder="1" applyAlignment="1">
      <alignment wrapText="1"/>
    </xf>
    <xf numFmtId="0" fontId="0" fillId="12" borderId="1" xfId="0" applyFill="1" applyBorder="1" applyAlignment="1">
      <alignment wrapText="1"/>
    </xf>
    <xf numFmtId="0" fontId="4" fillId="8" borderId="1" xfId="0" applyFont="1" applyFill="1" applyBorder="1" applyAlignment="1">
      <alignment wrapText="1"/>
    </xf>
    <xf numFmtId="0" fontId="3" fillId="13" borderId="0" xfId="0" applyFont="1" applyFill="1" applyAlignment="1">
      <alignment horizontal="left" vertical="center" wrapText="1"/>
    </xf>
    <xf numFmtId="0" fontId="10" fillId="14" borderId="2" xfId="0" applyFont="1" applyFill="1" applyBorder="1" applyAlignment="1">
      <alignment horizontal="center" vertical="center" wrapText="1"/>
    </xf>
    <xf numFmtId="0" fontId="10" fillId="14" borderId="3" xfId="0" applyFont="1" applyFill="1" applyBorder="1" applyAlignment="1">
      <alignment horizontal="center" vertical="center" wrapText="1"/>
    </xf>
    <xf numFmtId="0" fontId="10" fillId="14" borderId="4" xfId="0" applyFont="1" applyFill="1" applyBorder="1" applyAlignment="1">
      <alignment horizontal="center" vertical="center" wrapText="1"/>
    </xf>
    <xf numFmtId="0" fontId="10" fillId="14" borderId="5" xfId="0" applyFont="1" applyFill="1" applyBorder="1" applyAlignment="1">
      <alignment horizontal="center" vertical="center" wrapText="1"/>
    </xf>
    <xf numFmtId="0" fontId="10" fillId="14" borderId="6" xfId="0" applyFont="1" applyFill="1" applyBorder="1" applyAlignment="1">
      <alignment horizontal="center" vertical="center" wrapText="1"/>
    </xf>
    <xf numFmtId="0" fontId="10" fillId="14" borderId="7" xfId="0" applyFont="1" applyFill="1" applyBorder="1" applyAlignment="1">
      <alignment horizontal="center" vertical="center" wrapText="1"/>
    </xf>
    <xf numFmtId="0" fontId="13" fillId="9" borderId="8" xfId="1" applyFont="1" applyFill="1" applyBorder="1" applyAlignment="1">
      <alignment horizontal="center" vertical="center"/>
    </xf>
    <xf numFmtId="0" fontId="13" fillId="9" borderId="9" xfId="1" applyFont="1" applyFill="1" applyBorder="1" applyAlignment="1">
      <alignment horizontal="center" vertical="center"/>
    </xf>
    <xf numFmtId="0" fontId="3" fillId="12" borderId="1" xfId="0" applyFont="1" applyFill="1" applyBorder="1" applyAlignment="1">
      <alignment vertical="top" wrapText="1"/>
    </xf>
    <xf numFmtId="0" fontId="3" fillId="12" borderId="1" xfId="0" applyFont="1" applyFill="1" applyBorder="1" applyAlignment="1">
      <alignment vertical="top" wrapText="1"/>
    </xf>
    <xf numFmtId="0" fontId="3" fillId="9" borderId="1" xfId="0" applyFont="1" applyFill="1" applyBorder="1" applyAlignment="1">
      <alignment vertical="top" wrapText="1"/>
    </xf>
    <xf numFmtId="0" fontId="3" fillId="15" borderId="0" xfId="0" applyFont="1" applyFill="1" applyAlignment="1">
      <alignment vertical="top" wrapText="1"/>
    </xf>
    <xf numFmtId="0" fontId="3" fillId="15" borderId="0" xfId="0" applyFont="1" applyFill="1" applyAlignment="1">
      <alignment vertical="top" wrapText="1"/>
    </xf>
    <xf numFmtId="0" fontId="3" fillId="13" borderId="0" xfId="0" applyFont="1" applyFill="1" applyAlignment="1">
      <alignment vertical="top" wrapText="1"/>
    </xf>
    <xf numFmtId="0" fontId="3" fillId="13" borderId="0" xfId="0" applyFont="1" applyFill="1" applyAlignment="1">
      <alignment vertical="top" wrapText="1"/>
    </xf>
  </cellXfs>
  <cellStyles count="2">
    <cellStyle name="Hipervínculo" xfId="1" builtinId="8"/>
    <cellStyle name="Normal" xfId="0" builtinId="0"/>
  </cellStyles>
  <dxfs count="17">
    <dxf>
      <font>
        <b/>
        <color rgb="FF9C0006"/>
      </font>
      <fill>
        <patternFill>
          <bgColor rgb="FFFCE4D6"/>
        </patternFill>
      </fill>
    </dxf>
    <dxf>
      <font>
        <b/>
        <color rgb="FF7F6000"/>
      </font>
      <fill>
        <patternFill>
          <bgColor rgb="FFFFF2CC"/>
        </patternFill>
      </fill>
    </dxf>
    <dxf>
      <font>
        <b/>
        <color rgb="FF375623"/>
      </font>
      <fill>
        <patternFill>
          <bgColor rgb="FFE2F0D9"/>
        </patternFill>
      </fill>
    </dxf>
    <dxf>
      <font>
        <b/>
        <color rgb="FF9C0006"/>
      </font>
      <fill>
        <patternFill>
          <bgColor rgb="FFFCE4D6"/>
        </patternFill>
      </fill>
    </dxf>
    <dxf>
      <font>
        <b/>
        <color rgb="FF7F6000"/>
      </font>
      <fill>
        <patternFill>
          <bgColor rgb="FFFFF2CC"/>
        </patternFill>
      </fill>
    </dxf>
    <dxf>
      <font>
        <b/>
        <color rgb="FF9C0006"/>
      </font>
      <fill>
        <patternFill>
          <bgColor rgb="FFFCE4D6"/>
        </patternFill>
      </fill>
    </dxf>
    <dxf>
      <font>
        <b/>
        <color rgb="FF7F6000"/>
      </font>
      <fill>
        <patternFill>
          <bgColor rgb="FFFFF2CC"/>
        </patternFill>
      </fill>
    </dxf>
    <dxf>
      <font>
        <b/>
        <color rgb="FF8A5A00"/>
      </font>
      <fill>
        <patternFill>
          <bgColor rgb="FFFFF4D6"/>
        </patternFill>
      </fill>
    </dxf>
    <dxf>
      <font>
        <b/>
        <color rgb="FF1B6B3A"/>
      </font>
      <fill>
        <patternFill>
          <bgColor rgb="FFE7F5EC"/>
        </patternFill>
      </fill>
    </dxf>
    <dxf>
      <font>
        <color rgb="FF6B7280"/>
      </font>
      <fill>
        <patternFill>
          <bgColor rgb="FFE9EEF3"/>
        </patternFill>
      </fill>
    </dxf>
    <dxf>
      <font>
        <b/>
        <color rgb="FFA42822"/>
      </font>
      <fill>
        <patternFill>
          <bgColor rgb="FFFDE8E7"/>
        </patternFill>
      </fill>
    </dxf>
    <dxf>
      <font>
        <b/>
        <color rgb="FF163A5F"/>
      </font>
      <fill>
        <patternFill>
          <bgColor rgb="FFEAF2F8"/>
        </patternFill>
      </fill>
    </dxf>
    <dxf>
      <font>
        <b/>
        <color rgb="FF1B6B3A"/>
      </font>
      <fill>
        <patternFill>
          <bgColor rgb="FFE7F5EC"/>
        </patternFill>
      </fill>
    </dxf>
    <dxf>
      <font>
        <color rgb="FF9C0006"/>
      </font>
      <fill>
        <patternFill>
          <bgColor rgb="FFFCE4D6"/>
        </patternFill>
      </fill>
    </dxf>
    <dxf>
      <font>
        <b/>
        <color rgb="FFA42822"/>
      </font>
      <fill>
        <patternFill>
          <bgColor rgb="FFFDE8E7"/>
        </patternFill>
      </fill>
    </dxf>
    <dxf>
      <font>
        <b/>
        <color rgb="FF8A5A00"/>
      </font>
      <fill>
        <patternFill>
          <bgColor rgb="FFFFF4D6"/>
        </patternFill>
      </fill>
    </dxf>
    <dxf>
      <font>
        <b/>
        <color rgb="FF1B6B3A"/>
      </font>
      <fill>
        <patternFill>
          <bgColor rgb="FFE7F5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2093887</xdr:colOff>
      <xdr:row>2</xdr:row>
      <xdr:rowOff>40005</xdr:rowOff>
    </xdr:to>
    <xdr:pic>
      <xdr:nvPicPr>
        <xdr:cNvPr id="3" name="Imagen 2">
          <a:extLst>
            <a:ext uri="{FF2B5EF4-FFF2-40B4-BE49-F238E27FC236}">
              <a16:creationId xmlns:a16="http://schemas.microsoft.com/office/drawing/2014/main" id="{D7087852-D335-4B7C-A600-102120699890}"/>
            </a:ext>
          </a:extLst>
        </xdr:cNvPr>
        <xdr:cNvPicPr>
          <a:picLocks noChangeAspect="1"/>
        </xdr:cNvPicPr>
      </xdr:nvPicPr>
      <xdr:blipFill>
        <a:blip xmlns:r="http://schemas.openxmlformats.org/officeDocument/2006/relationships" r:embed="rId1"/>
        <a:stretch>
          <a:fillRect/>
        </a:stretch>
      </xdr:blipFill>
      <xdr:spPr>
        <a:xfrm>
          <a:off x="11668125" y="0"/>
          <a:ext cx="2093887" cy="6115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2093887</xdr:colOff>
      <xdr:row>3</xdr:row>
      <xdr:rowOff>93345</xdr:rowOff>
    </xdr:to>
    <xdr:pic>
      <xdr:nvPicPr>
        <xdr:cNvPr id="2" name="Imagen 1">
          <a:extLst>
            <a:ext uri="{FF2B5EF4-FFF2-40B4-BE49-F238E27FC236}">
              <a16:creationId xmlns:a16="http://schemas.microsoft.com/office/drawing/2014/main" id="{4CE0A8F7-A8D3-40F1-A923-148C098BACFD}"/>
            </a:ext>
          </a:extLst>
        </xdr:cNvPr>
        <xdr:cNvPicPr>
          <a:picLocks noChangeAspect="1"/>
        </xdr:cNvPicPr>
      </xdr:nvPicPr>
      <xdr:blipFill>
        <a:blip xmlns:r="http://schemas.openxmlformats.org/officeDocument/2006/relationships" r:embed="rId1"/>
        <a:stretch>
          <a:fillRect/>
        </a:stretch>
      </xdr:blipFill>
      <xdr:spPr>
        <a:xfrm>
          <a:off x="9582150" y="0"/>
          <a:ext cx="2093887" cy="61150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AccionesLewin" displayName="tblAccionesLewin" ref="A14:I26" totalsRowShown="0">
  <tableColumns count="9">
    <tableColumn id="1" xr3:uid="{00000000-0010-0000-0000-000001000000}" name="Etapa"/>
    <tableColumn id="2" xr3:uid="{00000000-0010-0000-0000-000002000000}" name="Acción"/>
    <tableColumn id="3" xr3:uid="{00000000-0010-0000-0000-000003000000}" name="Responsable"/>
    <tableColumn id="4" xr3:uid="{00000000-0010-0000-0000-000004000000}" name="Prioridad"/>
    <tableColumn id="5" xr3:uid="{00000000-0010-0000-0000-000005000000}" name="Inicio"/>
    <tableColumn id="6" xr3:uid="{00000000-0010-0000-0000-000006000000}" name="Compromiso"/>
    <tableColumn id="7" xr3:uid="{00000000-0010-0000-0000-000007000000}" name="Estado"/>
    <tableColumn id="8" xr3:uid="{00000000-0010-0000-0000-000008000000}" name="Resultado / observaciones"/>
    <tableColumn id="9" xr3:uid="{00000000-0010-0000-0000-000009000000}" name="Próximo pas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IndicadoresLewin" displayName="tblIndicadoresLewin" ref="A31:I39" totalsRowShown="0">
  <tableColumns count="9">
    <tableColumn id="1" xr3:uid="{00000000-0010-0000-0100-000001000000}" name="Indicador"/>
    <tableColumn id="2" xr3:uid="{00000000-0010-0000-0100-000002000000}" name="Sentido"/>
    <tableColumn id="3" xr3:uid="{00000000-0010-0000-0100-000003000000}" name="Línea base"/>
    <tableColumn id="4" xr3:uid="{00000000-0010-0000-0100-000004000000}" name="Meta"/>
    <tableColumn id="5" xr3:uid="{00000000-0010-0000-0100-000005000000}" name="Resultado actual"/>
    <tableColumn id="6" xr3:uid="{00000000-0010-0000-0100-000006000000}" name="Unidad"/>
    <tableColumn id="7" xr3:uid="{00000000-0010-0000-0100-000007000000}" name="Frecuencia"/>
    <tableColumn id="8" xr3:uid="{00000000-0010-0000-0100-000008000000}" name="Responsable"/>
    <tableColumn id="9" xr3:uid="{00000000-0010-0000-0100-000009000000}" name="Estado"/>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ConsolidacionLewin" displayName="tblConsolidacionLewin" ref="A44:C51" totalsRowShown="0">
  <tableColumns count="3">
    <tableColumn id="1" xr3:uid="{00000000-0010-0000-0200-000001000000}" name="Criterio"/>
    <tableColumn id="2" xr3:uid="{00000000-0010-0000-0200-000002000000}" name="Respuesta"/>
    <tableColumn id="3" xr3:uid="{00000000-0010-0000-0200-000003000000}" name="Comentario / evidencia"/>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5"/>
  <sheetViews>
    <sheetView tabSelected="1" workbookViewId="0">
      <selection activeCell="J4" sqref="J4:K7"/>
    </sheetView>
  </sheetViews>
  <sheetFormatPr baseColWidth="10" defaultColWidth="8.796875" defaultRowHeight="13.8"/>
  <cols>
    <col min="1" max="1" width="14.8984375" style="20" customWidth="1"/>
    <col min="2" max="2" width="21.09765625" style="20" customWidth="1"/>
    <col min="3" max="3" width="19.3984375" style="20" customWidth="1"/>
    <col min="4" max="4" width="18.8984375" style="20" customWidth="1"/>
    <col min="5" max="5" width="19.09765625" style="20" customWidth="1"/>
    <col min="6" max="8" width="17" style="20" customWidth="1"/>
    <col min="9" max="9" width="3.5" style="20" customWidth="1"/>
    <col min="10" max="10" width="36.5" style="20" customWidth="1"/>
    <col min="11" max="11" width="43.296875" style="20" customWidth="1"/>
    <col min="12" max="16384" width="8.796875" style="20"/>
  </cols>
  <sheetData>
    <row r="1" spans="1:11" ht="22.35" customHeight="1">
      <c r="A1" s="19" t="s">
        <v>0</v>
      </c>
      <c r="B1" s="19"/>
      <c r="C1" s="19"/>
      <c r="D1" s="19"/>
      <c r="E1" s="19"/>
      <c r="F1" s="19"/>
      <c r="G1" s="19"/>
      <c r="H1" s="19"/>
    </row>
    <row r="2" spans="1:11" ht="22.35" customHeight="1">
      <c r="A2" s="19"/>
      <c r="B2" s="19"/>
      <c r="C2" s="19"/>
      <c r="D2" s="19"/>
      <c r="E2" s="19"/>
      <c r="F2" s="19"/>
      <c r="G2" s="19"/>
      <c r="H2" s="19"/>
    </row>
    <row r="3" spans="1:11" ht="14.4" thickBot="1">
      <c r="A3" s="21"/>
      <c r="B3" s="21"/>
      <c r="C3" s="21"/>
      <c r="D3" s="21"/>
      <c r="E3" s="21"/>
      <c r="F3" s="21"/>
      <c r="G3" s="21"/>
      <c r="H3" s="21"/>
    </row>
    <row r="4" spans="1:11" ht="26.4" customHeight="1">
      <c r="A4" s="22" t="s">
        <v>1</v>
      </c>
      <c r="B4" s="22"/>
      <c r="C4" s="22"/>
      <c r="D4" s="22"/>
      <c r="E4" s="22"/>
      <c r="F4" s="22"/>
      <c r="G4" s="22"/>
      <c r="H4" s="22"/>
      <c r="J4" s="33" t="s">
        <v>230</v>
      </c>
      <c r="K4" s="34"/>
    </row>
    <row r="5" spans="1:11" ht="26.4" customHeight="1">
      <c r="A5" s="23" t="s">
        <v>2</v>
      </c>
      <c r="B5" s="23"/>
      <c r="C5" s="23"/>
      <c r="D5" s="23"/>
      <c r="E5" s="23"/>
      <c r="F5" s="23"/>
      <c r="G5" s="23"/>
      <c r="H5" s="23"/>
      <c r="J5" s="35"/>
      <c r="K5" s="36"/>
    </row>
    <row r="6" spans="1:11" ht="26.4" customHeight="1" thickBot="1">
      <c r="A6" s="23"/>
      <c r="B6" s="23"/>
      <c r="C6" s="23"/>
      <c r="D6" s="23"/>
      <c r="E6" s="23"/>
      <c r="F6" s="23"/>
      <c r="G6" s="23"/>
      <c r="H6" s="23"/>
      <c r="J6" s="37"/>
      <c r="K6" s="38"/>
    </row>
    <row r="7" spans="1:11" ht="17.399999999999999" thickBot="1">
      <c r="A7" s="21"/>
      <c r="B7" s="21"/>
      <c r="C7" s="21"/>
      <c r="D7" s="21"/>
      <c r="E7" s="21"/>
      <c r="F7" s="21"/>
      <c r="G7" s="21"/>
      <c r="H7" s="21"/>
      <c r="J7" s="39" t="s">
        <v>231</v>
      </c>
      <c r="K7" s="40"/>
    </row>
    <row r="8" spans="1:11" ht="15.6">
      <c r="A8" s="22" t="s">
        <v>3</v>
      </c>
      <c r="B8" s="22"/>
      <c r="C8" s="22"/>
      <c r="D8" s="22"/>
      <c r="E8" s="22"/>
      <c r="F8" s="22"/>
      <c r="G8" s="22"/>
      <c r="H8" s="22"/>
    </row>
    <row r="9" spans="1:11">
      <c r="A9" s="21"/>
      <c r="B9" s="21"/>
      <c r="C9" s="21"/>
      <c r="D9" s="21"/>
      <c r="E9" s="21"/>
      <c r="F9" s="21"/>
      <c r="G9" s="21"/>
      <c r="H9" s="21"/>
    </row>
    <row r="10" spans="1:11">
      <c r="A10" s="24" t="s">
        <v>4</v>
      </c>
      <c r="B10" s="25" t="s">
        <v>5</v>
      </c>
      <c r="C10" s="25" t="s">
        <v>6</v>
      </c>
      <c r="D10" s="25"/>
      <c r="E10" s="25"/>
      <c r="F10" s="25" t="s">
        <v>6</v>
      </c>
      <c r="G10" s="25"/>
      <c r="H10" s="25"/>
    </row>
    <row r="11" spans="1:11">
      <c r="A11" s="26" t="s">
        <v>7</v>
      </c>
      <c r="B11" s="27" t="s">
        <v>8</v>
      </c>
      <c r="C11" s="27" t="s">
        <v>9</v>
      </c>
      <c r="D11" s="27"/>
      <c r="E11" s="27"/>
      <c r="F11" s="27" t="s">
        <v>9</v>
      </c>
      <c r="G11" s="27"/>
      <c r="H11" s="27"/>
    </row>
    <row r="12" spans="1:11">
      <c r="A12" s="26" t="s">
        <v>10</v>
      </c>
      <c r="B12" s="27" t="s">
        <v>11</v>
      </c>
      <c r="C12" s="27" t="s">
        <v>12</v>
      </c>
      <c r="D12" s="27"/>
      <c r="E12" s="27"/>
      <c r="F12" s="27" t="s">
        <v>12</v>
      </c>
      <c r="G12" s="27"/>
      <c r="H12" s="27"/>
    </row>
    <row r="13" spans="1:11">
      <c r="A13" s="26" t="s">
        <v>13</v>
      </c>
      <c r="B13" s="27" t="s">
        <v>14</v>
      </c>
      <c r="C13" s="27" t="s">
        <v>15</v>
      </c>
      <c r="D13" s="27"/>
      <c r="E13" s="27"/>
      <c r="F13" s="27" t="s">
        <v>15</v>
      </c>
      <c r="G13" s="27"/>
      <c r="H13" s="27"/>
    </row>
    <row r="14" spans="1:11">
      <c r="A14" s="26" t="s">
        <v>16</v>
      </c>
      <c r="B14" s="27" t="s">
        <v>17</v>
      </c>
      <c r="C14" s="27" t="s">
        <v>18</v>
      </c>
      <c r="D14" s="27"/>
      <c r="E14" s="27"/>
      <c r="F14" s="27" t="s">
        <v>18</v>
      </c>
      <c r="G14" s="27"/>
      <c r="H14" s="27"/>
    </row>
    <row r="15" spans="1:11">
      <c r="A15" s="26" t="s">
        <v>19</v>
      </c>
      <c r="B15" s="27" t="s">
        <v>20</v>
      </c>
      <c r="C15" s="27" t="s">
        <v>21</v>
      </c>
      <c r="D15" s="27"/>
      <c r="E15" s="27"/>
      <c r="F15" s="27" t="s">
        <v>21</v>
      </c>
      <c r="G15" s="27"/>
      <c r="H15" s="27"/>
    </row>
    <row r="16" spans="1:11">
      <c r="A16" s="26" t="s">
        <v>22</v>
      </c>
      <c r="B16" s="27" t="s">
        <v>23</v>
      </c>
      <c r="C16" s="27" t="s">
        <v>24</v>
      </c>
      <c r="D16" s="27"/>
      <c r="E16" s="27"/>
      <c r="F16" s="27" t="s">
        <v>24</v>
      </c>
      <c r="G16" s="27"/>
      <c r="H16" s="27"/>
    </row>
    <row r="17" spans="1:8">
      <c r="A17" s="21"/>
      <c r="B17" s="21"/>
      <c r="C17" s="21"/>
      <c r="D17" s="21"/>
      <c r="E17" s="21"/>
      <c r="F17" s="21"/>
      <c r="G17" s="21"/>
      <c r="H17" s="21"/>
    </row>
    <row r="18" spans="1:8" ht="15.6">
      <c r="A18" s="22" t="s">
        <v>25</v>
      </c>
      <c r="B18" s="22"/>
      <c r="C18" s="22"/>
      <c r="D18" s="22"/>
      <c r="E18" s="22"/>
      <c r="F18" s="22"/>
      <c r="G18" s="22"/>
      <c r="H18" s="22"/>
    </row>
    <row r="19" spans="1:8">
      <c r="A19" s="21"/>
      <c r="B19" s="21"/>
      <c r="C19" s="21"/>
      <c r="D19" s="21"/>
      <c r="E19" s="21"/>
      <c r="F19" s="21"/>
      <c r="G19" s="21"/>
      <c r="H19" s="21"/>
    </row>
    <row r="20" spans="1:8">
      <c r="A20" s="24" t="s">
        <v>26</v>
      </c>
      <c r="B20" s="25" t="s">
        <v>27</v>
      </c>
      <c r="C20" s="25"/>
      <c r="D20" s="25"/>
      <c r="E20" s="25"/>
      <c r="F20" s="25"/>
      <c r="G20" s="25"/>
      <c r="H20" s="25"/>
    </row>
    <row r="21" spans="1:8">
      <c r="A21" s="28" t="s">
        <v>28</v>
      </c>
      <c r="B21" s="29" t="s">
        <v>29</v>
      </c>
      <c r="C21" s="29"/>
      <c r="D21" s="29"/>
      <c r="E21" s="29"/>
      <c r="F21" s="29"/>
      <c r="G21" s="29"/>
      <c r="H21" s="29"/>
    </row>
    <row r="22" spans="1:8">
      <c r="A22" s="30" t="s">
        <v>30</v>
      </c>
      <c r="B22" s="29" t="s">
        <v>31</v>
      </c>
      <c r="C22" s="29"/>
      <c r="D22" s="29"/>
      <c r="E22" s="29"/>
      <c r="F22" s="29"/>
      <c r="G22" s="29"/>
      <c r="H22" s="29"/>
    </row>
    <row r="23" spans="1:8">
      <c r="A23" s="31" t="s">
        <v>32</v>
      </c>
      <c r="B23" s="29" t="s">
        <v>33</v>
      </c>
      <c r="C23" s="29"/>
      <c r="D23" s="29"/>
      <c r="E23" s="29"/>
      <c r="F23" s="29"/>
      <c r="G23" s="29"/>
      <c r="H23" s="29"/>
    </row>
    <row r="24" spans="1:8">
      <c r="A24" s="21"/>
      <c r="B24" s="21"/>
      <c r="C24" s="21"/>
      <c r="D24" s="21"/>
      <c r="E24" s="21"/>
      <c r="F24" s="21"/>
      <c r="G24" s="21"/>
      <c r="H24" s="21"/>
    </row>
    <row r="25" spans="1:8" ht="15.6">
      <c r="A25" s="22" t="s">
        <v>34</v>
      </c>
      <c r="B25" s="22"/>
      <c r="C25" s="22"/>
      <c r="D25" s="22"/>
      <c r="E25" s="22"/>
      <c r="F25" s="22"/>
      <c r="G25" s="22"/>
      <c r="H25" s="22"/>
    </row>
    <row r="26" spans="1:8">
      <c r="A26" s="21"/>
      <c r="B26" s="21"/>
      <c r="C26" s="21"/>
      <c r="D26" s="21"/>
      <c r="E26" s="21"/>
      <c r="F26" s="21"/>
      <c r="G26" s="21"/>
      <c r="H26" s="21"/>
    </row>
    <row r="27" spans="1:8">
      <c r="A27" s="23" t="s">
        <v>35</v>
      </c>
      <c r="B27" s="23"/>
      <c r="C27" s="23"/>
      <c r="D27" s="23"/>
      <c r="E27" s="23"/>
      <c r="F27" s="23"/>
      <c r="G27" s="23"/>
      <c r="H27" s="23"/>
    </row>
    <row r="28" spans="1:8">
      <c r="A28" s="23" t="s">
        <v>36</v>
      </c>
      <c r="B28" s="23"/>
      <c r="C28" s="23"/>
      <c r="D28" s="23"/>
      <c r="E28" s="23"/>
      <c r="F28" s="23"/>
      <c r="G28" s="23"/>
      <c r="H28" s="23"/>
    </row>
    <row r="29" spans="1:8">
      <c r="A29" s="23" t="s">
        <v>37</v>
      </c>
      <c r="B29" s="23"/>
      <c r="C29" s="23"/>
      <c r="D29" s="23"/>
      <c r="E29" s="23"/>
      <c r="F29" s="23"/>
      <c r="G29" s="23"/>
      <c r="H29" s="23"/>
    </row>
    <row r="30" spans="1:8">
      <c r="A30" s="23" t="s">
        <v>38</v>
      </c>
      <c r="B30" s="23"/>
      <c r="C30" s="23"/>
      <c r="D30" s="23"/>
      <c r="E30" s="23"/>
      <c r="F30" s="23"/>
      <c r="G30" s="23"/>
      <c r="H30" s="23"/>
    </row>
    <row r="31" spans="1:8">
      <c r="A31" s="23" t="s">
        <v>39</v>
      </c>
      <c r="B31" s="23"/>
      <c r="C31" s="23"/>
      <c r="D31" s="23"/>
      <c r="E31" s="23"/>
      <c r="F31" s="23"/>
      <c r="G31" s="23"/>
      <c r="H31" s="23"/>
    </row>
    <row r="32" spans="1:8">
      <c r="A32" s="23" t="s">
        <v>40</v>
      </c>
      <c r="B32" s="23"/>
      <c r="C32" s="23"/>
      <c r="D32" s="23"/>
      <c r="E32" s="23"/>
      <c r="F32" s="23"/>
      <c r="G32" s="23"/>
      <c r="H32" s="23"/>
    </row>
    <row r="33" spans="1:8">
      <c r="A33" s="21"/>
      <c r="B33" s="21"/>
      <c r="C33" s="21"/>
      <c r="D33" s="21"/>
      <c r="E33" s="21"/>
      <c r="F33" s="21"/>
      <c r="G33" s="21"/>
      <c r="H33" s="21"/>
    </row>
    <row r="34" spans="1:8" ht="15.6">
      <c r="A34" s="22" t="s">
        <v>41</v>
      </c>
      <c r="B34" s="22"/>
      <c r="C34" s="22"/>
      <c r="D34" s="22"/>
      <c r="E34" s="22"/>
      <c r="F34" s="22"/>
      <c r="G34" s="22"/>
      <c r="H34" s="22"/>
    </row>
    <row r="35" spans="1:8">
      <c r="A35" s="23" t="s">
        <v>42</v>
      </c>
      <c r="B35" s="23"/>
      <c r="C35" s="23"/>
      <c r="D35" s="23"/>
      <c r="E35" s="23"/>
      <c r="F35" s="23"/>
      <c r="G35" s="23"/>
      <c r="H35" s="23"/>
    </row>
    <row r="36" spans="1:8">
      <c r="A36" s="23"/>
      <c r="B36" s="23"/>
      <c r="C36" s="23"/>
      <c r="D36" s="23"/>
      <c r="E36" s="23"/>
      <c r="F36" s="23"/>
      <c r="G36" s="23"/>
      <c r="H36" s="23"/>
    </row>
    <row r="37" spans="1:8">
      <c r="A37" s="23"/>
      <c r="B37" s="23"/>
      <c r="C37" s="23"/>
      <c r="D37" s="23"/>
      <c r="E37" s="23"/>
      <c r="F37" s="23"/>
      <c r="G37" s="23"/>
      <c r="H37" s="23"/>
    </row>
    <row r="38" spans="1:8">
      <c r="A38" s="21"/>
      <c r="B38" s="21"/>
      <c r="C38" s="21"/>
      <c r="D38" s="21"/>
      <c r="E38" s="21"/>
      <c r="F38" s="21"/>
      <c r="G38" s="21"/>
      <c r="H38" s="21"/>
    </row>
    <row r="39" spans="1:8" ht="15.6">
      <c r="A39" s="22" t="s">
        <v>43</v>
      </c>
      <c r="B39" s="22"/>
      <c r="C39" s="22"/>
      <c r="D39" s="22"/>
      <c r="E39" s="22"/>
      <c r="F39" s="22"/>
      <c r="G39" s="22"/>
      <c r="H39" s="22"/>
    </row>
    <row r="40" spans="1:8">
      <c r="A40" s="23" t="s">
        <v>44</v>
      </c>
      <c r="B40" s="23"/>
      <c r="C40" s="23"/>
      <c r="D40" s="23"/>
      <c r="E40" s="23"/>
      <c r="F40" s="23"/>
      <c r="G40" s="23"/>
      <c r="H40" s="23"/>
    </row>
    <row r="41" spans="1:8">
      <c r="A41" s="21"/>
      <c r="B41" s="21"/>
      <c r="C41" s="21"/>
      <c r="D41" s="21"/>
      <c r="E41" s="21"/>
      <c r="F41" s="21"/>
      <c r="G41" s="21"/>
      <c r="H41" s="21"/>
    </row>
    <row r="42" spans="1:8" ht="15.6">
      <c r="A42" s="22" t="s">
        <v>45</v>
      </c>
      <c r="B42" s="22"/>
      <c r="C42" s="22"/>
      <c r="D42" s="22"/>
      <c r="E42" s="22"/>
      <c r="F42" s="22"/>
      <c r="G42" s="22"/>
      <c r="H42" s="22"/>
    </row>
    <row r="43" spans="1:8">
      <c r="A43" s="23" t="s">
        <v>46</v>
      </c>
      <c r="B43" s="23"/>
      <c r="C43" s="23"/>
      <c r="D43" s="23"/>
      <c r="E43" s="23"/>
      <c r="F43" s="23"/>
      <c r="G43" s="23"/>
      <c r="H43" s="23"/>
    </row>
    <row r="44" spans="1:8">
      <c r="A44" s="23"/>
      <c r="B44" s="23"/>
      <c r="C44" s="23"/>
      <c r="D44" s="23"/>
      <c r="E44" s="23"/>
      <c r="F44" s="23"/>
      <c r="G44" s="23"/>
      <c r="H44" s="23"/>
    </row>
    <row r="45" spans="1:8">
      <c r="A45" s="23"/>
      <c r="B45" s="23"/>
      <c r="C45" s="23"/>
      <c r="D45" s="23"/>
      <c r="E45" s="23"/>
      <c r="F45" s="23"/>
      <c r="G45" s="23"/>
      <c r="H45" s="23"/>
    </row>
    <row r="47" spans="1:8" ht="15.6">
      <c r="A47" s="22" t="s">
        <v>47</v>
      </c>
      <c r="B47" s="22"/>
      <c r="C47" s="22"/>
      <c r="D47" s="22"/>
      <c r="E47" s="22"/>
      <c r="F47" s="22"/>
      <c r="G47" s="22"/>
      <c r="H47" s="22"/>
    </row>
    <row r="48" spans="1:8" ht="19.2" customHeight="1">
      <c r="A48" s="32" t="s">
        <v>48</v>
      </c>
      <c r="B48" s="32"/>
      <c r="C48" s="32"/>
      <c r="D48" s="32"/>
      <c r="E48" s="32"/>
      <c r="F48" s="32"/>
      <c r="G48" s="32"/>
      <c r="H48" s="32"/>
    </row>
    <row r="49" spans="1:8" ht="19.2" customHeight="1">
      <c r="A49" s="32" t="s">
        <v>49</v>
      </c>
      <c r="B49" s="32"/>
      <c r="C49" s="32"/>
      <c r="D49" s="32"/>
      <c r="E49" s="32"/>
      <c r="F49" s="32"/>
      <c r="G49" s="32"/>
      <c r="H49" s="32"/>
    </row>
    <row r="50" spans="1:8" ht="19.2" customHeight="1">
      <c r="A50" s="32" t="s">
        <v>50</v>
      </c>
      <c r="B50" s="32"/>
      <c r="C50" s="32"/>
      <c r="D50" s="32"/>
      <c r="E50" s="32"/>
      <c r="F50" s="32"/>
      <c r="G50" s="32"/>
      <c r="H50" s="32"/>
    </row>
    <row r="51" spans="1:8" ht="19.2" customHeight="1">
      <c r="A51" s="32" t="s">
        <v>51</v>
      </c>
      <c r="B51" s="32"/>
      <c r="C51" s="32"/>
      <c r="D51" s="32"/>
      <c r="E51" s="32"/>
      <c r="F51" s="32"/>
      <c r="G51" s="32"/>
      <c r="H51" s="32"/>
    </row>
    <row r="52" spans="1:8" ht="19.2" customHeight="1">
      <c r="A52" s="32" t="s">
        <v>52</v>
      </c>
      <c r="B52" s="32"/>
      <c r="C52" s="32"/>
      <c r="D52" s="32"/>
      <c r="E52" s="32"/>
      <c r="F52" s="32"/>
      <c r="G52" s="32"/>
      <c r="H52" s="32"/>
    </row>
    <row r="53" spans="1:8" ht="19.2" customHeight="1">
      <c r="A53" s="32" t="s">
        <v>53</v>
      </c>
      <c r="B53" s="32"/>
      <c r="C53" s="32"/>
      <c r="D53" s="32"/>
      <c r="E53" s="32"/>
      <c r="F53" s="32"/>
      <c r="G53" s="32"/>
      <c r="H53" s="32"/>
    </row>
    <row r="54" spans="1:8" ht="19.2" customHeight="1">
      <c r="A54" s="32" t="s">
        <v>54</v>
      </c>
      <c r="B54" s="32"/>
      <c r="C54" s="32"/>
      <c r="D54" s="32"/>
      <c r="E54" s="32"/>
      <c r="F54" s="32"/>
      <c r="G54" s="32"/>
      <c r="H54" s="32"/>
    </row>
    <row r="55" spans="1:8" ht="19.2" customHeight="1">
      <c r="A55" s="32" t="s">
        <v>55</v>
      </c>
      <c r="B55" s="32"/>
      <c r="C55" s="32"/>
      <c r="D55" s="32"/>
      <c r="E55" s="32"/>
      <c r="F55" s="32"/>
      <c r="G55" s="32"/>
      <c r="H55" s="32"/>
    </row>
  </sheetData>
  <sheetProtection algorithmName="SHA-512" hashValue="j9TAG+5Fh8I900ZIB7odOsAJoXVytNGIcKOeiejc2I/I9IGfgprNfXWmUCXxmZAHVyPvV1LUNIoyiP6PYJG7SA==" saltValue="KAsQZD4vGv4Fcuj5S01bbg==" spinCount="100000" sheet="1" objects="1" scenarios="1" formatCells="0" formatColumns="0" formatRows="0" insertColumns="0" sort="0" autoFilter="0" pivotTables="0"/>
  <mergeCells count="47">
    <mergeCell ref="A54:H54"/>
    <mergeCell ref="A55:H55"/>
    <mergeCell ref="J4:K6"/>
    <mergeCell ref="J7:K7"/>
    <mergeCell ref="A49:H49"/>
    <mergeCell ref="A50:H50"/>
    <mergeCell ref="A51:H51"/>
    <mergeCell ref="A52:H52"/>
    <mergeCell ref="A53:H53"/>
    <mergeCell ref="A40:H40"/>
    <mergeCell ref="A42:H42"/>
    <mergeCell ref="A43:H45"/>
    <mergeCell ref="A47:H47"/>
    <mergeCell ref="A48:H48"/>
    <mergeCell ref="A31:H31"/>
    <mergeCell ref="A32:H32"/>
    <mergeCell ref="A34:H34"/>
    <mergeCell ref="A35:H37"/>
    <mergeCell ref="A39:H39"/>
    <mergeCell ref="A25:H25"/>
    <mergeCell ref="A27:H27"/>
    <mergeCell ref="A28:H28"/>
    <mergeCell ref="A29:H29"/>
    <mergeCell ref="A30:H30"/>
    <mergeCell ref="A18:H18"/>
    <mergeCell ref="B20:H20"/>
    <mergeCell ref="B21:H21"/>
    <mergeCell ref="B22:H22"/>
    <mergeCell ref="B23:H23"/>
    <mergeCell ref="B14:E14"/>
    <mergeCell ref="F14:H14"/>
    <mergeCell ref="B15:E15"/>
    <mergeCell ref="F15:H15"/>
    <mergeCell ref="B16:E16"/>
    <mergeCell ref="F16:H16"/>
    <mergeCell ref="B11:E11"/>
    <mergeCell ref="F11:H11"/>
    <mergeCell ref="B12:E12"/>
    <mergeCell ref="F12:H12"/>
    <mergeCell ref="B13:E13"/>
    <mergeCell ref="F13:H13"/>
    <mergeCell ref="A1:H2"/>
    <mergeCell ref="A4:H4"/>
    <mergeCell ref="A5:H6"/>
    <mergeCell ref="A8:H8"/>
    <mergeCell ref="B10:E10"/>
    <mergeCell ref="F10:H10"/>
  </mergeCells>
  <hyperlinks>
    <hyperlink ref="J7" r:id="rId1" xr:uid="{B8AD5B17-03FF-4FD3-9FB3-1C1705F1E85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workbookViewId="0">
      <selection activeCell="I18" sqref="I18"/>
    </sheetView>
  </sheetViews>
  <sheetFormatPr baseColWidth="10" defaultColWidth="8.796875" defaultRowHeight="13.8"/>
  <cols>
    <col min="1" max="1" width="23" style="20" customWidth="1"/>
    <col min="2" max="4" width="18" style="20" customWidth="1"/>
    <col min="5" max="6" width="20" style="20" customWidth="1"/>
    <col min="7" max="7" width="8.796875" style="20"/>
    <col min="8" max="8" width="39" style="20" customWidth="1"/>
    <col min="9" max="9" width="42.796875" style="20" customWidth="1"/>
    <col min="10" max="16384" width="8.796875" style="20"/>
  </cols>
  <sheetData>
    <row r="1" spans="1:9">
      <c r="A1" s="19" t="s">
        <v>56</v>
      </c>
      <c r="B1" s="19"/>
      <c r="C1" s="19"/>
      <c r="D1" s="19"/>
      <c r="E1" s="19"/>
      <c r="F1" s="19"/>
    </row>
    <row r="2" spans="1:9">
      <c r="A2" s="19"/>
      <c r="B2" s="19"/>
      <c r="C2" s="19"/>
      <c r="D2" s="19"/>
      <c r="E2" s="19"/>
      <c r="F2" s="19"/>
    </row>
    <row r="3" spans="1:9">
      <c r="A3" s="21"/>
      <c r="B3" s="21"/>
      <c r="C3" s="21"/>
      <c r="D3" s="21"/>
      <c r="E3" s="21"/>
      <c r="F3" s="21"/>
    </row>
    <row r="4" spans="1:9" ht="14.4" thickBot="1">
      <c r="A4" s="23" t="s">
        <v>57</v>
      </c>
      <c r="B4" s="23"/>
      <c r="C4" s="23"/>
      <c r="D4" s="23"/>
      <c r="E4" s="23"/>
      <c r="F4" s="23"/>
    </row>
    <row r="5" spans="1:9" ht="25.8" customHeight="1">
      <c r="A5" s="23"/>
      <c r="B5" s="23"/>
      <c r="C5" s="23"/>
      <c r="D5" s="23"/>
      <c r="E5" s="23"/>
      <c r="F5" s="23"/>
      <c r="H5" s="33" t="s">
        <v>230</v>
      </c>
      <c r="I5" s="34"/>
    </row>
    <row r="6" spans="1:9" ht="25.8" customHeight="1">
      <c r="A6" s="21"/>
      <c r="B6" s="21"/>
      <c r="C6" s="21"/>
      <c r="D6" s="21"/>
      <c r="E6" s="21"/>
      <c r="F6" s="21"/>
      <c r="H6" s="35"/>
      <c r="I6" s="36"/>
    </row>
    <row r="7" spans="1:9" ht="25.8" customHeight="1" thickBot="1">
      <c r="A7" s="24" t="s">
        <v>58</v>
      </c>
      <c r="B7" s="25" t="s">
        <v>59</v>
      </c>
      <c r="C7" s="25" t="s">
        <v>60</v>
      </c>
      <c r="D7" s="25"/>
      <c r="E7" s="25" t="s">
        <v>60</v>
      </c>
      <c r="F7" s="25"/>
      <c r="H7" s="37"/>
      <c r="I7" s="38"/>
    </row>
    <row r="8" spans="1:9" ht="17.399999999999999" thickBot="1">
      <c r="A8" s="41" t="s">
        <v>61</v>
      </c>
      <c r="B8" s="42" t="s">
        <v>62</v>
      </c>
      <c r="C8" s="42" t="s">
        <v>63</v>
      </c>
      <c r="D8" s="42"/>
      <c r="E8" s="42" t="s">
        <v>63</v>
      </c>
      <c r="F8" s="42"/>
      <c r="H8" s="39" t="s">
        <v>231</v>
      </c>
      <c r="I8" s="40"/>
    </row>
    <row r="9" spans="1:9">
      <c r="A9" s="43" t="s">
        <v>64</v>
      </c>
      <c r="B9" s="27" t="s">
        <v>65</v>
      </c>
      <c r="C9" s="27" t="s">
        <v>66</v>
      </c>
      <c r="D9" s="27"/>
      <c r="E9" s="27" t="s">
        <v>66</v>
      </c>
      <c r="F9" s="27"/>
    </row>
    <row r="10" spans="1:9">
      <c r="A10" s="41" t="s">
        <v>67</v>
      </c>
      <c r="B10" s="42" t="s">
        <v>68</v>
      </c>
      <c r="C10" s="42" t="s">
        <v>69</v>
      </c>
      <c r="D10" s="42"/>
      <c r="E10" s="42" t="s">
        <v>69</v>
      </c>
      <c r="F10" s="42"/>
    </row>
    <row r="11" spans="1:9">
      <c r="A11" s="43" t="s">
        <v>6</v>
      </c>
      <c r="B11" s="27" t="s">
        <v>70</v>
      </c>
      <c r="C11" s="27" t="s">
        <v>71</v>
      </c>
      <c r="D11" s="27"/>
      <c r="E11" s="27" t="s">
        <v>71</v>
      </c>
      <c r="F11" s="27"/>
    </row>
    <row r="12" spans="1:9">
      <c r="A12" s="41" t="s">
        <v>72</v>
      </c>
      <c r="B12" s="42" t="s">
        <v>73</v>
      </c>
      <c r="C12" s="42" t="s">
        <v>74</v>
      </c>
      <c r="D12" s="42"/>
      <c r="E12" s="42" t="s">
        <v>74</v>
      </c>
      <c r="F12" s="42"/>
    </row>
    <row r="13" spans="1:9">
      <c r="A13" s="43" t="s">
        <v>75</v>
      </c>
      <c r="B13" s="27" t="s">
        <v>76</v>
      </c>
      <c r="C13" s="27" t="s">
        <v>77</v>
      </c>
      <c r="D13" s="27"/>
      <c r="E13" s="27" t="s">
        <v>77</v>
      </c>
      <c r="F13" s="27"/>
    </row>
    <row r="14" spans="1:9">
      <c r="A14" s="41" t="s">
        <v>78</v>
      </c>
      <c r="B14" s="42" t="s">
        <v>79</v>
      </c>
      <c r="C14" s="42" t="s">
        <v>80</v>
      </c>
      <c r="D14" s="42"/>
      <c r="E14" s="42" t="s">
        <v>80</v>
      </c>
      <c r="F14" s="42"/>
    </row>
    <row r="15" spans="1:9">
      <c r="A15" s="43" t="s">
        <v>81</v>
      </c>
      <c r="B15" s="27" t="s">
        <v>82</v>
      </c>
      <c r="C15" s="27" t="s">
        <v>83</v>
      </c>
      <c r="D15" s="27"/>
      <c r="E15" s="27" t="s">
        <v>83</v>
      </c>
      <c r="F15" s="27"/>
    </row>
    <row r="16" spans="1:9">
      <c r="A16" s="41" t="s">
        <v>84</v>
      </c>
      <c r="B16" s="42" t="s">
        <v>85</v>
      </c>
      <c r="C16" s="42" t="s">
        <v>86</v>
      </c>
      <c r="D16" s="42"/>
      <c r="E16" s="42" t="s">
        <v>86</v>
      </c>
      <c r="F16" s="42"/>
    </row>
    <row r="17" spans="1:6">
      <c r="A17" s="43" t="s">
        <v>87</v>
      </c>
      <c r="B17" s="27" t="s">
        <v>88</v>
      </c>
      <c r="C17" s="27" t="s">
        <v>89</v>
      </c>
      <c r="D17" s="27"/>
      <c r="E17" s="27" t="s">
        <v>89</v>
      </c>
      <c r="F17" s="27"/>
    </row>
    <row r="18" spans="1:6">
      <c r="A18" s="41" t="s">
        <v>90</v>
      </c>
      <c r="B18" s="42" t="s">
        <v>91</v>
      </c>
      <c r="C18" s="42" t="s">
        <v>92</v>
      </c>
      <c r="D18" s="42"/>
      <c r="E18" s="42" t="s">
        <v>92</v>
      </c>
      <c r="F18" s="42"/>
    </row>
    <row r="19" spans="1:6">
      <c r="A19" s="43" t="s">
        <v>93</v>
      </c>
      <c r="B19" s="27" t="s">
        <v>94</v>
      </c>
      <c r="C19" s="27" t="s">
        <v>95</v>
      </c>
      <c r="D19" s="27"/>
      <c r="E19" s="27" t="s">
        <v>95</v>
      </c>
      <c r="F19" s="27"/>
    </row>
    <row r="20" spans="1:6">
      <c r="A20" s="41" t="s">
        <v>96</v>
      </c>
      <c r="B20" s="42" t="s">
        <v>97</v>
      </c>
      <c r="C20" s="42" t="s">
        <v>98</v>
      </c>
      <c r="D20" s="42"/>
      <c r="E20" s="42" t="s">
        <v>98</v>
      </c>
      <c r="F20" s="42"/>
    </row>
    <row r="21" spans="1:6">
      <c r="A21" s="43" t="s">
        <v>99</v>
      </c>
      <c r="B21" s="27" t="s">
        <v>100</v>
      </c>
      <c r="C21" s="27" t="s">
        <v>101</v>
      </c>
      <c r="D21" s="27"/>
      <c r="E21" s="27" t="s">
        <v>101</v>
      </c>
      <c r="F21" s="27"/>
    </row>
    <row r="22" spans="1:6">
      <c r="A22" s="41" t="s">
        <v>102</v>
      </c>
      <c r="B22" s="42" t="s">
        <v>103</v>
      </c>
      <c r="C22" s="42" t="s">
        <v>104</v>
      </c>
      <c r="D22" s="42"/>
      <c r="E22" s="42" t="s">
        <v>104</v>
      </c>
      <c r="F22" s="42"/>
    </row>
    <row r="23" spans="1:6">
      <c r="A23" s="43" t="s">
        <v>105</v>
      </c>
      <c r="B23" s="27" t="s">
        <v>106</v>
      </c>
      <c r="C23" s="27" t="s">
        <v>107</v>
      </c>
      <c r="D23" s="27"/>
      <c r="E23" s="27" t="s">
        <v>107</v>
      </c>
      <c r="F23" s="27"/>
    </row>
    <row r="24" spans="1:6">
      <c r="A24" s="41" t="s">
        <v>108</v>
      </c>
      <c r="B24" s="42" t="s">
        <v>109</v>
      </c>
      <c r="C24" s="42" t="s">
        <v>110</v>
      </c>
      <c r="D24" s="42"/>
      <c r="E24" s="42" t="s">
        <v>110</v>
      </c>
      <c r="F24" s="42"/>
    </row>
    <row r="25" spans="1:6">
      <c r="A25" s="43" t="s">
        <v>111</v>
      </c>
      <c r="B25" s="27" t="s">
        <v>112</v>
      </c>
      <c r="C25" s="27" t="s">
        <v>113</v>
      </c>
      <c r="D25" s="27"/>
      <c r="E25" s="27" t="s">
        <v>113</v>
      </c>
      <c r="F25" s="27"/>
    </row>
    <row r="26" spans="1:6">
      <c r="A26" s="41" t="s">
        <v>114</v>
      </c>
      <c r="B26" s="42" t="s">
        <v>115</v>
      </c>
      <c r="C26" s="42" t="s">
        <v>116</v>
      </c>
      <c r="D26" s="42"/>
      <c r="E26" s="42" t="s">
        <v>116</v>
      </c>
      <c r="F26" s="42"/>
    </row>
    <row r="27" spans="1:6">
      <c r="A27" s="43" t="s">
        <v>117</v>
      </c>
      <c r="B27" s="27" t="s">
        <v>118</v>
      </c>
      <c r="C27" s="27" t="s">
        <v>119</v>
      </c>
      <c r="D27" s="27"/>
      <c r="E27" s="27" t="s">
        <v>119</v>
      </c>
      <c r="F27" s="27"/>
    </row>
    <row r="28" spans="1:6">
      <c r="A28" s="41" t="s">
        <v>120</v>
      </c>
      <c r="B28" s="42" t="s">
        <v>121</v>
      </c>
      <c r="C28" s="42" t="s">
        <v>122</v>
      </c>
      <c r="D28" s="42"/>
      <c r="E28" s="42" t="s">
        <v>122</v>
      </c>
      <c r="F28" s="42"/>
    </row>
    <row r="29" spans="1:6">
      <c r="A29" s="43" t="s">
        <v>123</v>
      </c>
      <c r="B29" s="27" t="s">
        <v>124</v>
      </c>
      <c r="C29" s="27" t="s">
        <v>125</v>
      </c>
      <c r="D29" s="27"/>
      <c r="E29" s="27" t="s">
        <v>125</v>
      </c>
      <c r="F29" s="27"/>
    </row>
    <row r="30" spans="1:6">
      <c r="A30" s="41" t="s">
        <v>126</v>
      </c>
      <c r="B30" s="42" t="s">
        <v>127</v>
      </c>
      <c r="C30" s="42" t="s">
        <v>128</v>
      </c>
      <c r="D30" s="42"/>
      <c r="E30" s="42" t="s">
        <v>128</v>
      </c>
      <c r="F30" s="42"/>
    </row>
    <row r="31" spans="1:6">
      <c r="A31" s="43" t="s">
        <v>129</v>
      </c>
      <c r="B31" s="27" t="s">
        <v>130</v>
      </c>
      <c r="C31" s="27" t="s">
        <v>131</v>
      </c>
      <c r="D31" s="27"/>
      <c r="E31" s="27" t="s">
        <v>132</v>
      </c>
      <c r="F31" s="27"/>
    </row>
    <row r="32" spans="1:6">
      <c r="A32" s="41" t="s">
        <v>133</v>
      </c>
      <c r="B32" s="42" t="s">
        <v>134</v>
      </c>
      <c r="C32" s="42" t="s">
        <v>135</v>
      </c>
      <c r="D32" s="42"/>
      <c r="E32" s="42" t="s">
        <v>135</v>
      </c>
      <c r="F32" s="42"/>
    </row>
    <row r="33" spans="1:6">
      <c r="A33" s="43" t="s">
        <v>136</v>
      </c>
      <c r="B33" s="27" t="s">
        <v>137</v>
      </c>
      <c r="C33" s="27" t="s">
        <v>138</v>
      </c>
      <c r="D33" s="27"/>
      <c r="E33" s="27" t="s">
        <v>138</v>
      </c>
      <c r="F33" s="27"/>
    </row>
    <row r="34" spans="1:6">
      <c r="A34" s="41" t="s">
        <v>139</v>
      </c>
      <c r="B34" s="42" t="s">
        <v>140</v>
      </c>
      <c r="C34" s="42" t="s">
        <v>141</v>
      </c>
      <c r="D34" s="42"/>
      <c r="E34" s="42" t="s">
        <v>141</v>
      </c>
      <c r="F34" s="42"/>
    </row>
    <row r="35" spans="1:6" ht="27.15" customHeight="1">
      <c r="A35" s="44" t="s">
        <v>142</v>
      </c>
      <c r="B35" s="45" t="s">
        <v>143</v>
      </c>
      <c r="C35" s="45"/>
      <c r="D35" s="45"/>
      <c r="E35" s="45" t="s">
        <v>144</v>
      </c>
      <c r="F35" s="45"/>
    </row>
    <row r="36" spans="1:6" ht="27.15" customHeight="1">
      <c r="A36" s="46" t="s">
        <v>145</v>
      </c>
      <c r="B36" s="47" t="s">
        <v>146</v>
      </c>
      <c r="C36" s="47"/>
      <c r="D36" s="47"/>
      <c r="E36" s="47" t="s">
        <v>147</v>
      </c>
      <c r="F36" s="47"/>
    </row>
    <row r="37" spans="1:6" ht="27.15" customHeight="1">
      <c r="A37" s="44" t="s">
        <v>148</v>
      </c>
      <c r="B37" s="45" t="s">
        <v>149</v>
      </c>
      <c r="C37" s="45"/>
      <c r="D37" s="45"/>
      <c r="E37" s="45" t="s">
        <v>150</v>
      </c>
      <c r="F37" s="45"/>
    </row>
  </sheetData>
  <sheetProtection algorithmName="SHA-512" hashValue="1eUHl/mKI4B7K/HIjTpGNX7AWKos0gnF1mu3baNFHh5RWk0Vfa7nwIzESt1xUobT1Rbzhr2aqy4SaXmoRPR/4g==" saltValue="sW4I1I3l31pe3GV4RUTr8g==" spinCount="100000" sheet="1" objects="1" scenarios="1" formatCells="0" formatColumns="0" formatRows="0" insertColumns="0" sort="0" autoFilter="0" pivotTables="0"/>
  <mergeCells count="66">
    <mergeCell ref="B36:D36"/>
    <mergeCell ref="E36:F36"/>
    <mergeCell ref="B37:D37"/>
    <mergeCell ref="E37:F37"/>
    <mergeCell ref="H5:I7"/>
    <mergeCell ref="H8:I8"/>
    <mergeCell ref="B33:D33"/>
    <mergeCell ref="E33:F33"/>
    <mergeCell ref="B34:D34"/>
    <mergeCell ref="E34:F34"/>
    <mergeCell ref="B35:D35"/>
    <mergeCell ref="E35:F35"/>
    <mergeCell ref="B30:D30"/>
    <mergeCell ref="E30:F30"/>
    <mergeCell ref="B31:D31"/>
    <mergeCell ref="E31:F31"/>
    <mergeCell ref="B32:D32"/>
    <mergeCell ref="E32:F32"/>
    <mergeCell ref="B27:D27"/>
    <mergeCell ref="E27:F27"/>
    <mergeCell ref="B28:D28"/>
    <mergeCell ref="E28:F28"/>
    <mergeCell ref="B29:D29"/>
    <mergeCell ref="E29:F29"/>
    <mergeCell ref="B24:D24"/>
    <mergeCell ref="E24:F24"/>
    <mergeCell ref="B25:D25"/>
    <mergeCell ref="E25:F25"/>
    <mergeCell ref="B26:D26"/>
    <mergeCell ref="E26:F26"/>
    <mergeCell ref="B21:D21"/>
    <mergeCell ref="E21:F21"/>
    <mergeCell ref="B22:D22"/>
    <mergeCell ref="E22:F22"/>
    <mergeCell ref="B23:D23"/>
    <mergeCell ref="E23:F23"/>
    <mergeCell ref="B18:D18"/>
    <mergeCell ref="E18:F18"/>
    <mergeCell ref="B19:D19"/>
    <mergeCell ref="E19:F19"/>
    <mergeCell ref="B20:D20"/>
    <mergeCell ref="E20:F20"/>
    <mergeCell ref="B15:D15"/>
    <mergeCell ref="E15:F15"/>
    <mergeCell ref="B16:D16"/>
    <mergeCell ref="E16:F16"/>
    <mergeCell ref="B17:D17"/>
    <mergeCell ref="E17:F17"/>
    <mergeCell ref="B12:D12"/>
    <mergeCell ref="E12:F12"/>
    <mergeCell ref="B13:D13"/>
    <mergeCell ref="E13:F13"/>
    <mergeCell ref="B14:D14"/>
    <mergeCell ref="E14:F14"/>
    <mergeCell ref="B9:D9"/>
    <mergeCell ref="E9:F9"/>
    <mergeCell ref="B10:D10"/>
    <mergeCell ref="E10:F10"/>
    <mergeCell ref="B11:D11"/>
    <mergeCell ref="E11:F11"/>
    <mergeCell ref="A1:F2"/>
    <mergeCell ref="A4:F5"/>
    <mergeCell ref="B7:D7"/>
    <mergeCell ref="E7:F7"/>
    <mergeCell ref="B8:D8"/>
    <mergeCell ref="E8:F8"/>
  </mergeCells>
  <hyperlinks>
    <hyperlink ref="H8" r:id="rId1" xr:uid="{05D00692-5468-4391-9A80-B435F9BC43D6}"/>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5"/>
  <sheetViews>
    <sheetView workbookViewId="0">
      <selection sqref="A1:L2"/>
    </sheetView>
  </sheetViews>
  <sheetFormatPr baseColWidth="10" defaultColWidth="8.796875" defaultRowHeight="13.8"/>
  <cols>
    <col min="1" max="1" width="19" customWidth="1"/>
    <col min="2" max="2" width="34" customWidth="1"/>
    <col min="3" max="3" width="20" customWidth="1"/>
    <col min="4" max="6" width="13" customWidth="1"/>
    <col min="7" max="7" width="14" customWidth="1"/>
    <col min="8" max="8" width="32" customWidth="1"/>
    <col min="9" max="9" width="28" customWidth="1"/>
    <col min="10" max="10" width="2" customWidth="1"/>
    <col min="11" max="12" width="12" customWidth="1"/>
  </cols>
  <sheetData>
    <row r="1" spans="1:12">
      <c r="A1" s="8" t="s">
        <v>151</v>
      </c>
      <c r="B1" s="8"/>
      <c r="C1" s="8"/>
      <c r="D1" s="8"/>
      <c r="E1" s="8"/>
      <c r="F1" s="8"/>
      <c r="G1" s="8"/>
      <c r="H1" s="8"/>
      <c r="I1" s="8"/>
      <c r="J1" s="8"/>
      <c r="K1" s="8"/>
      <c r="L1" s="8"/>
    </row>
    <row r="2" spans="1:12">
      <c r="A2" s="8"/>
      <c r="B2" s="8"/>
      <c r="C2" s="8"/>
      <c r="D2" s="8"/>
      <c r="E2" s="8"/>
      <c r="F2" s="8"/>
      <c r="G2" s="8"/>
      <c r="H2" s="8"/>
      <c r="I2" s="8"/>
      <c r="J2" s="8"/>
      <c r="K2" s="8"/>
      <c r="L2" s="8"/>
    </row>
    <row r="3" spans="1:12" ht="15.6">
      <c r="A3" s="9" t="s">
        <v>152</v>
      </c>
      <c r="B3" s="9"/>
      <c r="C3" s="9"/>
      <c r="D3" s="9"/>
      <c r="E3" s="9"/>
      <c r="F3" s="9"/>
      <c r="G3" s="1"/>
      <c r="H3" s="9" t="s">
        <v>153</v>
      </c>
      <c r="I3" s="9"/>
      <c r="J3" s="9"/>
      <c r="K3" s="9"/>
      <c r="L3" s="9"/>
    </row>
    <row r="4" spans="1:12" ht="15.6">
      <c r="A4" s="2" t="s">
        <v>154</v>
      </c>
      <c r="B4" s="10" t="s">
        <v>155</v>
      </c>
      <c r="C4" s="10"/>
      <c r="D4" s="10"/>
      <c r="E4" s="10"/>
      <c r="F4" s="10"/>
      <c r="G4" s="1"/>
      <c r="H4" s="12" t="s">
        <v>136</v>
      </c>
      <c r="I4" s="12"/>
      <c r="J4" s="12"/>
      <c r="K4" s="13">
        <f>IF(COUNTIF(B15:B26,"&lt;&gt;")=0,"FALTA INFORMACIÓN",IF(OR(COUNTIF(B15:B26,"&lt;&gt;")&lt;&gt;(COUNTIF(A15:A26,"Descongelar")+COUNTIF(A15:A26,"Cambiar")+COUNTIF(A15:A26,"Recongelar")),COUNTIF(B15:B26,"&lt;&gt;")&lt;&gt;(COUNTIF(G15:G26,"Pendiente")+COUNTIF(G15:G26,"En curso")+COUNTIF(G15:G26,"Bloqueada")+COUNTIF(G15:G26,"Completada"))),"REVISAR",COUNTIFS(B15:B26,"&lt;&gt;",G15:G26,"Completada")/COUNTIF(B15:B26,"&lt;&gt;")))</f>
        <v>0.22222222222222221</v>
      </c>
      <c r="L4" s="13"/>
    </row>
    <row r="5" spans="1:12" ht="25.65" customHeight="1">
      <c r="A5" s="2" t="s">
        <v>67</v>
      </c>
      <c r="B5" s="10" t="s">
        <v>156</v>
      </c>
      <c r="C5" s="10"/>
      <c r="D5" s="10"/>
      <c r="E5" s="10"/>
      <c r="F5" s="10"/>
      <c r="G5" s="1"/>
      <c r="H5" s="12" t="s">
        <v>157</v>
      </c>
      <c r="I5" s="12"/>
      <c r="J5" s="12"/>
      <c r="K5" s="14">
        <f ca="1">IF(COUNTIF(B15:B26,"&lt;&gt;")=0,"FALTA INFORMACIÓN",IF(OR(COUNTIFS(B15:B26,"&lt;&gt;",F15:F26,"&gt;0")&lt;&gt;COUNTIF(B15:B26,"&lt;&gt;"),SUMPRODUCT((B15:B26&lt;&gt;"")*(F15:F26&lt;E15:E26))&gt;0),"REVISAR",COUNTIFS(F15:F26,"&lt;"&amp;TODAY(),G15:G26,"&lt;&gt;Completada",B15:B26,"&lt;&gt;")))</f>
        <v>0</v>
      </c>
      <c r="L5" s="14"/>
    </row>
    <row r="6" spans="1:12" ht="25.65" customHeight="1">
      <c r="A6" s="2"/>
      <c r="B6" s="10"/>
      <c r="C6" s="10"/>
      <c r="D6" s="10"/>
      <c r="E6" s="10"/>
      <c r="F6" s="10"/>
      <c r="G6" s="1"/>
      <c r="H6" s="12" t="s">
        <v>158</v>
      </c>
      <c r="I6" s="12"/>
      <c r="J6" s="12"/>
      <c r="K6" s="14">
        <f>IF(COUNTIF(A32:A39,"&lt;&gt;")=0,"FALTA INFORMACIÓN",IF(OR(COUNTIF(A32:A39,"&lt;&gt;")&lt;&gt;(COUNTIF(B32:B39,"Menor es mejor")+COUNTIF(B32:B39,"Mayor es mejor")),COUNT(D32:D39)&lt;&gt;COUNTIF(A32:A39,"&lt;&gt;"),COUNT(E32:E39)&lt;&gt;COUNTIF(A32:A39,"&lt;&gt;")),"REVISAR",SUMPRODUCT((A32:A39&lt;&gt;"")*((B32:B39="Menor es mejor")*(E32:E39&lt;=D32:D39)+(B32:B39="Mayor es mejor")*(E32:E39&gt;=D32:D39)))))</f>
        <v>0</v>
      </c>
      <c r="L6" s="14"/>
    </row>
    <row r="7" spans="1:12" ht="25.65" customHeight="1">
      <c r="A7" s="2" t="s">
        <v>6</v>
      </c>
      <c r="B7" s="10" t="s">
        <v>159</v>
      </c>
      <c r="C7" s="10"/>
      <c r="D7" s="10"/>
      <c r="E7" s="10"/>
      <c r="F7" s="10"/>
      <c r="G7" s="1"/>
      <c r="H7" s="12" t="s">
        <v>129</v>
      </c>
      <c r="I7" s="12"/>
      <c r="J7" s="12"/>
      <c r="K7" s="13">
        <f>IF(COUNTIF(A45:A51,"&lt;&gt;")=0,"FALTA INFORMACIÓN",IF(COUNTIF(A45:A51,"&lt;&gt;")&lt;&gt;(COUNTIF(B45:B51,"Sí")+COUNTIF(B45:B51,"Parcial")+COUNTIF(B45:B51,"No")),"REVISAR",COUNTIF(B45:B51,"Sí")/COUNTIF(A45:A51,"&lt;&gt;")))</f>
        <v>0.2857142857142857</v>
      </c>
      <c r="L7" s="13"/>
    </row>
    <row r="8" spans="1:12" ht="17.55" customHeight="1">
      <c r="A8" s="2"/>
      <c r="B8" s="10"/>
      <c r="C8" s="10"/>
      <c r="D8" s="10"/>
      <c r="E8" s="10"/>
      <c r="F8" s="10"/>
      <c r="G8" s="1"/>
      <c r="H8" s="17" t="s">
        <v>142</v>
      </c>
      <c r="I8" s="17"/>
      <c r="J8" s="17"/>
      <c r="K8" s="18" t="str">
        <f>IF(AND(COUNTIF(B15:B26,"&lt;&gt;")=0,COUNTIF(A32:A39,"&lt;&gt;")=0),"FALTA INFORMACIÓN",IF(OR(COUNTIF(B15:B26,"&lt;&gt;")=0,COUNTIF(A32:A39,"&lt;&gt;")=0,COUNTIF(B15:B26,"&lt;&gt;")&lt;&gt;(COUNTIF(A15:A26,"Descongelar")+COUNTIF(A15:A26,"Cambiar")+COUNTIF(A15:A26,"Recongelar")),COUNTIF(B15:B26,"&lt;&gt;")&lt;&gt;(COUNTIF(D15:D26,"Alta")+COUNTIF(D15:D26,"Media")+COUNTIF(D15:D26,"Baja")),COUNTIF(B15:B26,"&lt;&gt;")&lt;&gt;(COUNTIF(G15:G26,"Pendiente")+COUNTIF(G15:G26,"En curso")+COUNTIF(G15:G26,"Bloqueada")+COUNTIF(G15:G26,"Completada")),COUNTIFS(B15:B26,"&lt;&gt;",C15:C26,"")&gt;0,COUNTIFS(B15:B26,"&lt;&gt;",E15:E26,"&gt;0")&lt;&gt;COUNTIF(B15:B26,"&lt;&gt;"),COUNTIFS(B15:B26,"&lt;&gt;",F15:F26,"&gt;0")&lt;&gt;COUNTIF(B15:B26,"&lt;&gt;"),SUMPRODUCT((B15:B26&lt;&gt;"")*(F15:F26&lt;E15:E26))&gt;0,COUNTIF(A32:A39,"&lt;&gt;")&lt;&gt;(COUNTIF(B32:B39,"Menor es mejor")+COUNTIF(B32:B39,"Mayor es mejor")),COUNT(C32:C39)&lt;&gt;COUNTIF(A32:A39,"&lt;&gt;"),COUNT(D32:D39)&lt;&gt;COUNTIF(A32:A39,"&lt;&gt;"),COUNT(E32:E39)&lt;&gt;COUNTIF(A32:A39,"&lt;&gt;"),COUNTIFS(A32:A39,"&lt;&gt;",F32:F39,"")&gt;0,COUNTIFS(A32:A39,"&lt;&gt;",G32:G39,"")&gt;0,COUNTIFS(A32:A39,"&lt;&gt;",H32:H39,"")&gt;0,COUNTIF(A45:A51,"&lt;&gt;")&lt;&gt;(COUNTIF(B45:B51,"Sí")+COUNTIF(B45:B51,"Parcial")+COUNTIF(B45:B51,"No"))),"REVISAR","OK"))</f>
        <v>OK</v>
      </c>
      <c r="L8" s="18"/>
    </row>
    <row r="9" spans="1:12" ht="25.65" customHeight="1">
      <c r="A9" s="2" t="s">
        <v>160</v>
      </c>
      <c r="B9" s="10" t="s">
        <v>161</v>
      </c>
      <c r="C9" s="10"/>
      <c r="D9" s="4" t="s">
        <v>93</v>
      </c>
      <c r="E9" s="11">
        <v>46287</v>
      </c>
      <c r="F9" s="11"/>
      <c r="G9" s="1"/>
      <c r="H9" s="15" t="s">
        <v>162</v>
      </c>
      <c r="I9" s="15"/>
      <c r="J9" s="15"/>
      <c r="K9" s="15"/>
      <c r="L9" s="15"/>
    </row>
    <row r="10" spans="1:12" ht="25.65" customHeight="1">
      <c r="A10" s="2" t="s">
        <v>163</v>
      </c>
      <c r="B10" s="11">
        <v>46341</v>
      </c>
      <c r="C10" s="11"/>
      <c r="D10" s="4" t="s">
        <v>164</v>
      </c>
      <c r="E10" s="10" t="s">
        <v>165</v>
      </c>
      <c r="F10" s="10"/>
      <c r="G10" s="1"/>
      <c r="H10" s="15"/>
      <c r="I10" s="15"/>
      <c r="J10" s="15"/>
      <c r="K10" s="15"/>
      <c r="L10" s="15"/>
    </row>
    <row r="11" spans="1:12">
      <c r="A11" s="1"/>
      <c r="B11" s="1"/>
      <c r="C11" s="1"/>
      <c r="D11" s="1"/>
      <c r="E11" s="1"/>
      <c r="F11" s="1"/>
      <c r="G11" s="1"/>
      <c r="H11" s="1"/>
      <c r="I11" s="1"/>
      <c r="J11" s="1"/>
      <c r="K11" s="1"/>
      <c r="L11" s="1"/>
    </row>
    <row r="12" spans="1:12" ht="15.6">
      <c r="A12" s="9" t="s">
        <v>166</v>
      </c>
      <c r="B12" s="9"/>
      <c r="C12" s="9"/>
      <c r="D12" s="9"/>
      <c r="E12" s="9"/>
      <c r="F12" s="9"/>
      <c r="G12" s="9"/>
      <c r="H12" s="9"/>
      <c r="I12" s="9"/>
      <c r="J12" s="1"/>
      <c r="K12" s="1"/>
      <c r="L12" s="1"/>
    </row>
    <row r="13" spans="1:12">
      <c r="A13" s="1"/>
      <c r="B13" s="1"/>
      <c r="C13" s="1"/>
      <c r="D13" s="1"/>
      <c r="E13" s="1"/>
      <c r="F13" s="1"/>
      <c r="G13" s="1"/>
      <c r="H13" s="1"/>
      <c r="I13" s="1"/>
      <c r="J13" s="1"/>
      <c r="K13" s="1"/>
      <c r="L13" s="1"/>
    </row>
    <row r="14" spans="1:12">
      <c r="A14" s="7" t="s">
        <v>81</v>
      </c>
      <c r="B14" s="7" t="s">
        <v>84</v>
      </c>
      <c r="C14" s="7" t="s">
        <v>87</v>
      </c>
      <c r="D14" s="7" t="s">
        <v>90</v>
      </c>
      <c r="E14" s="7" t="s">
        <v>167</v>
      </c>
      <c r="F14" s="7" t="s">
        <v>168</v>
      </c>
      <c r="G14" s="7" t="s">
        <v>99</v>
      </c>
      <c r="H14" s="7" t="s">
        <v>102</v>
      </c>
      <c r="I14" s="7" t="s">
        <v>105</v>
      </c>
      <c r="J14" s="1"/>
      <c r="K14" s="1"/>
      <c r="L14" s="1"/>
    </row>
    <row r="15" spans="1:12" ht="25.65" customHeight="1">
      <c r="A15" s="3" t="s">
        <v>72</v>
      </c>
      <c r="B15" s="3" t="s">
        <v>169</v>
      </c>
      <c r="C15" s="3" t="s">
        <v>170</v>
      </c>
      <c r="D15" s="3" t="s">
        <v>171</v>
      </c>
      <c r="E15" s="5">
        <v>46287</v>
      </c>
      <c r="F15" s="5">
        <v>46289</v>
      </c>
      <c r="G15" s="3" t="s">
        <v>172</v>
      </c>
      <c r="H15" s="3" t="s">
        <v>173</v>
      </c>
      <c r="I15" s="3" t="s">
        <v>174</v>
      </c>
      <c r="J15" s="1"/>
      <c r="K15" s="1"/>
      <c r="L15" s="1"/>
    </row>
    <row r="16" spans="1:12" ht="25.65" customHeight="1">
      <c r="A16" s="3" t="s">
        <v>72</v>
      </c>
      <c r="B16" s="3" t="s">
        <v>175</v>
      </c>
      <c r="C16" s="3" t="s">
        <v>170</v>
      </c>
      <c r="D16" s="3" t="s">
        <v>171</v>
      </c>
      <c r="E16" s="5">
        <v>46290</v>
      </c>
      <c r="F16" s="5">
        <v>46291</v>
      </c>
      <c r="G16" s="3" t="s">
        <v>172</v>
      </c>
      <c r="H16" s="3" t="s">
        <v>176</v>
      </c>
      <c r="I16" s="3" t="s">
        <v>177</v>
      </c>
      <c r="J16" s="1"/>
      <c r="K16" s="1"/>
      <c r="L16" s="1"/>
    </row>
    <row r="17" spans="1:12" ht="25.65" customHeight="1">
      <c r="A17" s="3" t="s">
        <v>72</v>
      </c>
      <c r="B17" s="3" t="s">
        <v>178</v>
      </c>
      <c r="C17" s="3" t="s">
        <v>179</v>
      </c>
      <c r="D17" s="3" t="s">
        <v>171</v>
      </c>
      <c r="E17" s="5">
        <v>46294</v>
      </c>
      <c r="F17" s="5">
        <v>46295</v>
      </c>
      <c r="G17" s="3" t="s">
        <v>180</v>
      </c>
      <c r="H17" s="3" t="s">
        <v>181</v>
      </c>
      <c r="I17" s="3" t="s">
        <v>182</v>
      </c>
      <c r="J17" s="1"/>
      <c r="K17" s="1"/>
      <c r="L17" s="1"/>
    </row>
    <row r="18" spans="1:12" ht="25.65" customHeight="1">
      <c r="A18" s="3" t="s">
        <v>75</v>
      </c>
      <c r="B18" s="3" t="s">
        <v>183</v>
      </c>
      <c r="C18" s="3" t="s">
        <v>184</v>
      </c>
      <c r="D18" s="3" t="s">
        <v>171</v>
      </c>
      <c r="E18" s="5">
        <v>46296</v>
      </c>
      <c r="F18" s="5">
        <v>46298</v>
      </c>
      <c r="G18" s="3" t="s">
        <v>185</v>
      </c>
      <c r="H18" s="3"/>
      <c r="I18" s="3" t="s">
        <v>186</v>
      </c>
      <c r="J18" s="1"/>
      <c r="K18" s="1"/>
      <c r="L18" s="1"/>
    </row>
    <row r="19" spans="1:12" ht="25.65" customHeight="1">
      <c r="A19" s="3" t="s">
        <v>75</v>
      </c>
      <c r="B19" s="3" t="s">
        <v>187</v>
      </c>
      <c r="C19" s="3" t="s">
        <v>179</v>
      </c>
      <c r="D19" s="3" t="s">
        <v>171</v>
      </c>
      <c r="E19" s="5">
        <v>46300</v>
      </c>
      <c r="F19" s="5">
        <v>46304</v>
      </c>
      <c r="G19" s="3" t="s">
        <v>185</v>
      </c>
      <c r="H19" s="3"/>
      <c r="I19" s="3" t="s">
        <v>188</v>
      </c>
      <c r="J19" s="1"/>
      <c r="K19" s="1"/>
      <c r="L19" s="1"/>
    </row>
    <row r="20" spans="1:12" ht="25.65" customHeight="1">
      <c r="A20" s="3" t="s">
        <v>75</v>
      </c>
      <c r="B20" s="3" t="s">
        <v>189</v>
      </c>
      <c r="C20" s="3" t="s">
        <v>170</v>
      </c>
      <c r="D20" s="3" t="s">
        <v>190</v>
      </c>
      <c r="E20" s="5">
        <v>46305</v>
      </c>
      <c r="F20" s="5">
        <v>46307</v>
      </c>
      <c r="G20" s="3" t="s">
        <v>185</v>
      </c>
      <c r="H20" s="3"/>
      <c r="I20" s="3" t="s">
        <v>191</v>
      </c>
      <c r="J20" s="1"/>
      <c r="K20" s="1"/>
      <c r="L20" s="1"/>
    </row>
    <row r="21" spans="1:12" ht="25.65" customHeight="1">
      <c r="A21" s="3" t="s">
        <v>192</v>
      </c>
      <c r="B21" s="3" t="s">
        <v>193</v>
      </c>
      <c r="C21" s="3" t="s">
        <v>170</v>
      </c>
      <c r="D21" s="3" t="s">
        <v>171</v>
      </c>
      <c r="E21" s="5">
        <v>46308</v>
      </c>
      <c r="F21" s="5">
        <v>46311</v>
      </c>
      <c r="G21" s="3" t="s">
        <v>185</v>
      </c>
      <c r="H21" s="3"/>
      <c r="I21" s="3" t="s">
        <v>194</v>
      </c>
      <c r="J21" s="1"/>
      <c r="K21" s="1"/>
      <c r="L21" s="1"/>
    </row>
    <row r="22" spans="1:12" ht="25.65" customHeight="1">
      <c r="A22" s="3" t="s">
        <v>192</v>
      </c>
      <c r="B22" s="3" t="s">
        <v>195</v>
      </c>
      <c r="C22" s="3" t="s">
        <v>179</v>
      </c>
      <c r="D22" s="3" t="s">
        <v>171</v>
      </c>
      <c r="E22" s="5">
        <v>46312</v>
      </c>
      <c r="F22" s="5">
        <v>46313</v>
      </c>
      <c r="G22" s="3" t="s">
        <v>185</v>
      </c>
      <c r="H22" s="3"/>
      <c r="I22" s="3" t="s">
        <v>196</v>
      </c>
      <c r="J22" s="1"/>
      <c r="K22" s="1"/>
      <c r="L22" s="1"/>
    </row>
    <row r="23" spans="1:12" ht="25.65" customHeight="1">
      <c r="A23" s="3" t="s">
        <v>192</v>
      </c>
      <c r="B23" s="3" t="s">
        <v>197</v>
      </c>
      <c r="C23" s="3" t="s">
        <v>179</v>
      </c>
      <c r="D23" s="3" t="s">
        <v>171</v>
      </c>
      <c r="E23" s="5">
        <v>46314</v>
      </c>
      <c r="F23" s="5">
        <v>46341</v>
      </c>
      <c r="G23" s="3" t="s">
        <v>185</v>
      </c>
      <c r="H23" s="3"/>
      <c r="I23" s="3" t="s">
        <v>198</v>
      </c>
      <c r="J23" s="1"/>
      <c r="K23" s="1"/>
      <c r="L23" s="1"/>
    </row>
    <row r="24" spans="1:12">
      <c r="A24" s="3"/>
      <c r="B24" s="3"/>
      <c r="C24" s="3"/>
      <c r="D24" s="3"/>
      <c r="E24" s="5"/>
      <c r="F24" s="5"/>
      <c r="G24" s="3"/>
      <c r="H24" s="3"/>
      <c r="I24" s="3"/>
      <c r="J24" s="1"/>
      <c r="K24" s="1"/>
      <c r="L24" s="1"/>
    </row>
    <row r="25" spans="1:12">
      <c r="A25" s="3"/>
      <c r="B25" s="3"/>
      <c r="C25" s="3"/>
      <c r="D25" s="3"/>
      <c r="E25" s="5"/>
      <c r="F25" s="5"/>
      <c r="G25" s="3"/>
      <c r="H25" s="3"/>
      <c r="I25" s="3"/>
      <c r="J25" s="1"/>
      <c r="K25" s="1"/>
      <c r="L25" s="1"/>
    </row>
    <row r="26" spans="1:12">
      <c r="A26" s="3"/>
      <c r="B26" s="3"/>
      <c r="C26" s="3"/>
      <c r="D26" s="3"/>
      <c r="E26" s="5"/>
      <c r="F26" s="5"/>
      <c r="G26" s="3"/>
      <c r="H26" s="3"/>
      <c r="I26" s="3"/>
      <c r="J26" s="1"/>
      <c r="K26" s="1"/>
      <c r="L26" s="1"/>
    </row>
    <row r="27" spans="1:12">
      <c r="A27" s="1"/>
      <c r="B27" s="1"/>
      <c r="C27" s="1"/>
      <c r="D27" s="1"/>
      <c r="E27" s="1"/>
      <c r="F27" s="1"/>
      <c r="G27" s="1"/>
      <c r="H27" s="1"/>
      <c r="I27" s="1"/>
      <c r="J27" s="1"/>
      <c r="K27" s="1"/>
      <c r="L27" s="1"/>
    </row>
    <row r="28" spans="1:12">
      <c r="A28" s="1"/>
      <c r="B28" s="1"/>
      <c r="C28" s="1"/>
      <c r="D28" s="1"/>
      <c r="E28" s="1"/>
      <c r="F28" s="1"/>
      <c r="G28" s="1"/>
      <c r="H28" s="1"/>
      <c r="I28" s="1"/>
      <c r="J28" s="1"/>
      <c r="K28" s="1"/>
      <c r="L28" s="1"/>
    </row>
    <row r="29" spans="1:12" ht="15.6">
      <c r="A29" s="9" t="s">
        <v>199</v>
      </c>
      <c r="B29" s="9"/>
      <c r="C29" s="9"/>
      <c r="D29" s="9"/>
      <c r="E29" s="9"/>
      <c r="F29" s="9"/>
      <c r="G29" s="9"/>
      <c r="H29" s="9"/>
      <c r="I29" s="9"/>
      <c r="J29" s="1"/>
      <c r="K29" s="1"/>
      <c r="L29" s="1"/>
    </row>
    <row r="30" spans="1:12">
      <c r="A30" s="1"/>
      <c r="B30" s="1"/>
      <c r="C30" s="1"/>
      <c r="D30" s="1"/>
      <c r="E30" s="1"/>
      <c r="F30" s="1"/>
      <c r="G30" s="1"/>
      <c r="H30" s="1"/>
      <c r="I30" s="1"/>
      <c r="J30" s="1"/>
      <c r="K30" s="1"/>
      <c r="L30" s="1"/>
    </row>
    <row r="31" spans="1:12" ht="27.6">
      <c r="A31" s="7" t="s">
        <v>108</v>
      </c>
      <c r="B31" s="7" t="s">
        <v>111</v>
      </c>
      <c r="C31" s="7" t="s">
        <v>114</v>
      </c>
      <c r="D31" s="7" t="s">
        <v>117</v>
      </c>
      <c r="E31" s="7" t="s">
        <v>120</v>
      </c>
      <c r="F31" s="7" t="s">
        <v>123</v>
      </c>
      <c r="G31" s="7" t="s">
        <v>126</v>
      </c>
      <c r="H31" s="7" t="s">
        <v>87</v>
      </c>
      <c r="I31" s="7" t="s">
        <v>99</v>
      </c>
      <c r="J31" s="1"/>
      <c r="K31" s="1"/>
      <c r="L31" s="1"/>
    </row>
    <row r="32" spans="1:12" ht="41.4">
      <c r="A32" s="3" t="s">
        <v>165</v>
      </c>
      <c r="B32" s="3" t="s">
        <v>200</v>
      </c>
      <c r="C32" s="3">
        <v>18</v>
      </c>
      <c r="D32" s="3">
        <v>5</v>
      </c>
      <c r="E32" s="3">
        <v>12</v>
      </c>
      <c r="F32" s="3" t="s">
        <v>201</v>
      </c>
      <c r="G32" s="3" t="s">
        <v>202</v>
      </c>
      <c r="H32" s="3" t="s">
        <v>179</v>
      </c>
      <c r="I32" s="6" t="str">
        <f t="shared" ref="I32:I39" si="0">IF(A32="","",IF(OR(B32="",ISBLANK(D32),ISBLANK(E32)),"FALTA INFORMACIÓN",IF(OR(NOT(ISNUMBER(D32)),NOT(ISNUMBER(E32))),"REVISAR",IF(B32="Menor es mejor",IF(E32&lt;=D32,"Cumplida","En seguimiento"),IF(B32="Mayor es mejor",IF(E32&gt;=D32,"Cumplida","En seguimiento"),"REVISAR")))))</f>
        <v>En seguimiento</v>
      </c>
      <c r="J32" s="1"/>
      <c r="K32" s="1"/>
      <c r="L32" s="1"/>
    </row>
    <row r="33" spans="1:12" ht="41.4">
      <c r="A33" s="3" t="s">
        <v>203</v>
      </c>
      <c r="B33" s="3" t="s">
        <v>204</v>
      </c>
      <c r="C33" s="3">
        <v>62</v>
      </c>
      <c r="D33" s="3">
        <v>95</v>
      </c>
      <c r="E33" s="3">
        <v>82</v>
      </c>
      <c r="F33" s="3" t="s">
        <v>205</v>
      </c>
      <c r="G33" s="3" t="s">
        <v>202</v>
      </c>
      <c r="H33" s="3" t="s">
        <v>170</v>
      </c>
      <c r="I33" s="6" t="str">
        <f t="shared" si="0"/>
        <v>En seguimiento</v>
      </c>
      <c r="J33" s="1"/>
      <c r="K33" s="1"/>
      <c r="L33" s="1"/>
    </row>
    <row r="34" spans="1:12" ht="41.4">
      <c r="A34" s="3" t="s">
        <v>206</v>
      </c>
      <c r="B34" s="3" t="s">
        <v>200</v>
      </c>
      <c r="C34" s="3">
        <v>6</v>
      </c>
      <c r="D34" s="3">
        <v>1</v>
      </c>
      <c r="E34" s="3">
        <v>3</v>
      </c>
      <c r="F34" s="3" t="s">
        <v>207</v>
      </c>
      <c r="G34" s="3" t="s">
        <v>202</v>
      </c>
      <c r="H34" s="3" t="s">
        <v>179</v>
      </c>
      <c r="I34" s="6" t="str">
        <f t="shared" si="0"/>
        <v>En seguimiento</v>
      </c>
      <c r="J34" s="1"/>
      <c r="K34" s="1"/>
      <c r="L34" s="1"/>
    </row>
    <row r="35" spans="1:12">
      <c r="A35" s="3"/>
      <c r="B35" s="3"/>
      <c r="C35" s="3"/>
      <c r="D35" s="3"/>
      <c r="E35" s="3"/>
      <c r="F35" s="3"/>
      <c r="G35" s="3"/>
      <c r="H35" s="3"/>
      <c r="I35" s="6" t="str">
        <f t="shared" si="0"/>
        <v/>
      </c>
      <c r="J35" s="1"/>
      <c r="K35" s="1"/>
      <c r="L35" s="1"/>
    </row>
    <row r="36" spans="1:12">
      <c r="A36" s="3"/>
      <c r="B36" s="3"/>
      <c r="C36" s="3"/>
      <c r="D36" s="3"/>
      <c r="E36" s="3"/>
      <c r="F36" s="3"/>
      <c r="G36" s="3"/>
      <c r="H36" s="3"/>
      <c r="I36" s="6" t="str">
        <f t="shared" si="0"/>
        <v/>
      </c>
      <c r="J36" s="1"/>
      <c r="K36" s="1"/>
      <c r="L36" s="1"/>
    </row>
    <row r="37" spans="1:12">
      <c r="A37" s="3"/>
      <c r="B37" s="3"/>
      <c r="C37" s="3"/>
      <c r="D37" s="3"/>
      <c r="E37" s="3"/>
      <c r="F37" s="3"/>
      <c r="G37" s="3"/>
      <c r="H37" s="3"/>
      <c r="I37" s="6" t="str">
        <f t="shared" si="0"/>
        <v/>
      </c>
      <c r="J37" s="1"/>
      <c r="K37" s="1"/>
      <c r="L37" s="1"/>
    </row>
    <row r="38" spans="1:12">
      <c r="A38" s="3"/>
      <c r="B38" s="3"/>
      <c r="C38" s="3"/>
      <c r="D38" s="3"/>
      <c r="E38" s="3"/>
      <c r="F38" s="3"/>
      <c r="G38" s="3"/>
      <c r="H38" s="3"/>
      <c r="I38" s="6" t="str">
        <f t="shared" si="0"/>
        <v/>
      </c>
      <c r="J38" s="1"/>
      <c r="K38" s="1"/>
      <c r="L38" s="1"/>
    </row>
    <row r="39" spans="1:12">
      <c r="A39" s="3"/>
      <c r="B39" s="3"/>
      <c r="C39" s="3"/>
      <c r="D39" s="3"/>
      <c r="E39" s="3"/>
      <c r="F39" s="3"/>
      <c r="G39" s="3"/>
      <c r="H39" s="3"/>
      <c r="I39" s="6" t="str">
        <f t="shared" si="0"/>
        <v/>
      </c>
      <c r="J39" s="1"/>
      <c r="K39" s="1"/>
      <c r="L39" s="1"/>
    </row>
    <row r="40" spans="1:12">
      <c r="A40" s="1"/>
      <c r="B40" s="1"/>
      <c r="C40" s="1"/>
      <c r="D40" s="1"/>
      <c r="E40" s="1"/>
      <c r="F40" s="1"/>
      <c r="G40" s="1"/>
      <c r="H40" s="1"/>
      <c r="I40" s="1"/>
      <c r="J40" s="1"/>
      <c r="K40" s="1"/>
      <c r="L40" s="1"/>
    </row>
    <row r="41" spans="1:12">
      <c r="A41" s="1"/>
      <c r="B41" s="1"/>
      <c r="C41" s="1"/>
      <c r="D41" s="1"/>
      <c r="E41" s="1"/>
      <c r="F41" s="1"/>
      <c r="G41" s="1"/>
      <c r="H41" s="1"/>
      <c r="I41" s="1"/>
      <c r="J41" s="1"/>
      <c r="K41" s="1"/>
      <c r="L41" s="1"/>
    </row>
    <row r="42" spans="1:12" ht="15.6">
      <c r="A42" s="9" t="s">
        <v>208</v>
      </c>
      <c r="B42" s="9"/>
      <c r="C42" s="9"/>
      <c r="D42" s="1"/>
      <c r="E42" s="1"/>
      <c r="F42" s="1"/>
      <c r="G42" s="1"/>
      <c r="H42" s="1"/>
      <c r="I42" s="1"/>
      <c r="J42" s="1"/>
      <c r="K42" s="1"/>
      <c r="L42" s="1"/>
    </row>
    <row r="43" spans="1:12">
      <c r="A43" s="1"/>
      <c r="B43" s="1"/>
      <c r="C43" s="1"/>
      <c r="D43" s="1"/>
      <c r="E43" s="1"/>
      <c r="F43" s="1"/>
      <c r="G43" s="1"/>
      <c r="H43" s="1"/>
      <c r="I43" s="1"/>
      <c r="J43" s="1"/>
      <c r="K43" s="1"/>
      <c r="L43" s="1"/>
    </row>
    <row r="44" spans="1:12" ht="27.6">
      <c r="A44" s="7" t="s">
        <v>209</v>
      </c>
      <c r="B44" s="7" t="s">
        <v>210</v>
      </c>
      <c r="C44" s="7" t="s">
        <v>211</v>
      </c>
      <c r="D44" s="1"/>
      <c r="E44" s="1"/>
      <c r="F44" s="1"/>
      <c r="G44" s="1"/>
      <c r="H44" s="1"/>
      <c r="I44" s="1"/>
      <c r="J44" s="1"/>
      <c r="K44" s="1"/>
      <c r="L44" s="1"/>
    </row>
    <row r="45" spans="1:12" ht="25.65" customHeight="1">
      <c r="A45" s="3" t="s">
        <v>212</v>
      </c>
      <c r="B45" s="3" t="s">
        <v>213</v>
      </c>
      <c r="C45" s="3" t="s">
        <v>214</v>
      </c>
      <c r="D45" s="1"/>
      <c r="E45" s="1"/>
      <c r="F45" s="1"/>
      <c r="G45" s="1"/>
      <c r="H45" s="1"/>
      <c r="I45" s="1"/>
      <c r="J45" s="1"/>
      <c r="K45" s="1"/>
      <c r="L45" s="1"/>
    </row>
    <row r="46" spans="1:12" ht="25.65" customHeight="1">
      <c r="A46" s="3" t="s">
        <v>215</v>
      </c>
      <c r="B46" s="3" t="s">
        <v>216</v>
      </c>
      <c r="C46" s="3" t="s">
        <v>217</v>
      </c>
      <c r="D46" s="1"/>
      <c r="E46" s="1"/>
      <c r="F46" s="1"/>
      <c r="G46" s="1"/>
      <c r="H46" s="1"/>
      <c r="I46" s="1"/>
      <c r="J46" s="1"/>
      <c r="K46" s="1"/>
      <c r="L46" s="1"/>
    </row>
    <row r="47" spans="1:12" ht="25.65" customHeight="1">
      <c r="A47" s="3" t="s">
        <v>218</v>
      </c>
      <c r="B47" s="3" t="s">
        <v>213</v>
      </c>
      <c r="C47" s="3" t="s">
        <v>219</v>
      </c>
      <c r="D47" s="1"/>
      <c r="E47" s="1"/>
      <c r="F47" s="1"/>
      <c r="G47" s="1"/>
      <c r="H47" s="1"/>
      <c r="I47" s="1"/>
      <c r="J47" s="1"/>
      <c r="K47" s="1"/>
      <c r="L47" s="1"/>
    </row>
    <row r="48" spans="1:12" ht="25.65" customHeight="1">
      <c r="A48" s="3" t="s">
        <v>220</v>
      </c>
      <c r="B48" s="3" t="s">
        <v>221</v>
      </c>
      <c r="C48" s="3" t="s">
        <v>222</v>
      </c>
      <c r="D48" s="1"/>
      <c r="E48" s="1"/>
      <c r="F48" s="1"/>
      <c r="G48" s="1"/>
      <c r="H48" s="1"/>
      <c r="I48" s="1"/>
      <c r="J48" s="1"/>
      <c r="K48" s="1"/>
      <c r="L48" s="1"/>
    </row>
    <row r="49" spans="1:12" ht="25.65" customHeight="1">
      <c r="A49" s="3" t="s">
        <v>223</v>
      </c>
      <c r="B49" s="3" t="s">
        <v>216</v>
      </c>
      <c r="C49" s="3" t="s">
        <v>224</v>
      </c>
      <c r="D49" s="1"/>
      <c r="E49" s="1"/>
      <c r="F49" s="1"/>
      <c r="G49" s="1"/>
      <c r="H49" s="1"/>
      <c r="I49" s="1"/>
      <c r="J49" s="1"/>
      <c r="K49" s="1"/>
      <c r="L49" s="1"/>
    </row>
    <row r="50" spans="1:12" ht="25.65" customHeight="1">
      <c r="A50" s="3" t="s">
        <v>225</v>
      </c>
      <c r="B50" s="3" t="s">
        <v>213</v>
      </c>
      <c r="C50" s="3" t="s">
        <v>226</v>
      </c>
      <c r="D50" s="1"/>
      <c r="E50" s="1"/>
      <c r="F50" s="1"/>
      <c r="G50" s="1"/>
      <c r="H50" s="1"/>
      <c r="I50" s="1"/>
      <c r="J50" s="1"/>
      <c r="K50" s="1"/>
      <c r="L50" s="1"/>
    </row>
    <row r="51" spans="1:12" ht="25.65" customHeight="1">
      <c r="A51" s="3" t="s">
        <v>227</v>
      </c>
      <c r="B51" s="3" t="s">
        <v>221</v>
      </c>
      <c r="C51" s="3" t="s">
        <v>228</v>
      </c>
      <c r="D51" s="1"/>
      <c r="E51" s="1"/>
      <c r="F51" s="1"/>
      <c r="G51" s="1"/>
      <c r="H51" s="1"/>
      <c r="I51" s="1"/>
      <c r="J51" s="1"/>
      <c r="K51" s="1"/>
      <c r="L51" s="1"/>
    </row>
    <row r="52" spans="1:12">
      <c r="A52" s="1"/>
      <c r="B52" s="1"/>
      <c r="C52" s="1"/>
      <c r="D52" s="1"/>
      <c r="E52" s="1"/>
      <c r="F52" s="1"/>
      <c r="G52" s="1"/>
      <c r="H52" s="1"/>
      <c r="I52" s="1"/>
      <c r="J52" s="1"/>
      <c r="K52" s="1"/>
      <c r="L52" s="1"/>
    </row>
    <row r="53" spans="1:12">
      <c r="A53" s="1"/>
      <c r="B53" s="1"/>
      <c r="C53" s="1"/>
      <c r="D53" s="1"/>
      <c r="E53" s="1"/>
      <c r="F53" s="1"/>
      <c r="G53" s="1"/>
      <c r="H53" s="1"/>
      <c r="I53" s="1"/>
      <c r="J53" s="1"/>
      <c r="K53" s="1"/>
      <c r="L53" s="1"/>
    </row>
    <row r="54" spans="1:12" ht="25.65" customHeight="1">
      <c r="A54" s="16" t="s">
        <v>229</v>
      </c>
      <c r="B54" s="16"/>
      <c r="C54" s="16"/>
      <c r="D54" s="16"/>
      <c r="E54" s="16"/>
      <c r="F54" s="16"/>
      <c r="G54" s="16"/>
      <c r="H54" s="16"/>
      <c r="I54" s="16"/>
      <c r="J54" s="16"/>
      <c r="K54" s="16"/>
      <c r="L54" s="16"/>
    </row>
    <row r="55" spans="1:12" ht="25.65" customHeight="1">
      <c r="A55" s="16"/>
      <c r="B55" s="16"/>
      <c r="C55" s="16"/>
      <c r="D55" s="16"/>
      <c r="E55" s="16"/>
      <c r="F55" s="16"/>
      <c r="G55" s="16"/>
      <c r="H55" s="16"/>
      <c r="I55" s="16"/>
      <c r="J55" s="16"/>
      <c r="K55" s="16"/>
      <c r="L55" s="16"/>
    </row>
  </sheetData>
  <mergeCells count="25">
    <mergeCell ref="H8:J8"/>
    <mergeCell ref="K8:L8"/>
    <mergeCell ref="H9:L10"/>
    <mergeCell ref="A12:I12"/>
    <mergeCell ref="A29:I29"/>
    <mergeCell ref="A42:C42"/>
    <mergeCell ref="A54:L55"/>
    <mergeCell ref="H7:J7"/>
    <mergeCell ref="K4:L4"/>
    <mergeCell ref="K5:L5"/>
    <mergeCell ref="K6:L6"/>
    <mergeCell ref="K7:L7"/>
    <mergeCell ref="B7:F8"/>
    <mergeCell ref="B9:C9"/>
    <mergeCell ref="B10:C10"/>
    <mergeCell ref="E9:F9"/>
    <mergeCell ref="E10:F10"/>
    <mergeCell ref="A1:L2"/>
    <mergeCell ref="A3:F3"/>
    <mergeCell ref="H3:L3"/>
    <mergeCell ref="B4:F4"/>
    <mergeCell ref="B5:F6"/>
    <mergeCell ref="H4:J4"/>
    <mergeCell ref="H5:J5"/>
    <mergeCell ref="H6:J6"/>
  </mergeCells>
  <conditionalFormatting sqref="B45:B51">
    <cfRule type="expression" dxfId="16" priority="7">
      <formula>B45="Sí"</formula>
    </cfRule>
    <cfRule type="expression" dxfId="15" priority="8">
      <formula>B45="Parcial"</formula>
    </cfRule>
    <cfRule type="expression" dxfId="14" priority="9">
      <formula>B45="No"</formula>
    </cfRule>
  </conditionalFormatting>
  <conditionalFormatting sqref="E15:F26">
    <cfRule type="expression" dxfId="13" priority="17">
      <formula>AND($B15&lt;&gt;"",$E15&lt;&gt;"",$F15&lt;&gt;"",$F15&lt;$E15)</formula>
    </cfRule>
  </conditionalFormatting>
  <conditionalFormatting sqref="G15:G26">
    <cfRule type="expression" dxfId="12" priority="1">
      <formula>G15="Completada"</formula>
    </cfRule>
    <cfRule type="expression" dxfId="11" priority="2">
      <formula>G15="En curso"</formula>
    </cfRule>
    <cfRule type="expression" dxfId="10" priority="3">
      <formula>G15="Bloqueada"</formula>
    </cfRule>
    <cfRule type="expression" dxfId="9" priority="4">
      <formula>G15="Pendiente"</formula>
    </cfRule>
  </conditionalFormatting>
  <conditionalFormatting sqref="I32:I39">
    <cfRule type="expression" dxfId="8" priority="5">
      <formula>I32="Cumplida"</formula>
    </cfRule>
    <cfRule type="expression" dxfId="7" priority="6">
      <formula>I32="En seguimiento"</formula>
    </cfRule>
    <cfRule type="expression" dxfId="6" priority="15">
      <formula>I32="REVISAR"</formula>
    </cfRule>
    <cfRule type="expression" dxfId="5" priority="16">
      <formula>I32="FALTA INFORMACIÓN"</formula>
    </cfRule>
  </conditionalFormatting>
  <conditionalFormatting sqref="K4:K8">
    <cfRule type="expression" dxfId="4" priority="10">
      <formula>K4="REVISAR"</formula>
    </cfRule>
    <cfRule type="expression" dxfId="3" priority="11">
      <formula>K4="FALTA INFORMACIÓN"</formula>
    </cfRule>
  </conditionalFormatting>
  <conditionalFormatting sqref="K8:L8">
    <cfRule type="expression" dxfId="2" priority="12">
      <formula>K8="OK"</formula>
    </cfRule>
    <cfRule type="expression" dxfId="1" priority="13">
      <formula>K8="REVISAR"</formula>
    </cfRule>
    <cfRule type="expression" dxfId="0" priority="14">
      <formula>K8="FALTA INFORMACIÓN"</formula>
    </cfRule>
  </conditionalFormatting>
  <dataValidations count="6">
    <dataValidation type="list" sqref="A15:A26" xr:uid="{00000000-0002-0000-0200-000000000000}">
      <formula1>"Descongelar,Cambiar,Recongelar"</formula1>
    </dataValidation>
    <dataValidation type="list" sqref="D15:D26" xr:uid="{00000000-0002-0000-0200-000001000000}">
      <formula1>"Alta,Media,Baja"</formula1>
    </dataValidation>
    <dataValidation type="list" sqref="G15:G26" xr:uid="{00000000-0002-0000-0200-000002000000}">
      <formula1>"Pendiente,En curso,Bloqueada,Completada"</formula1>
    </dataValidation>
    <dataValidation type="list" sqref="B32:B39" xr:uid="{00000000-0002-0000-0200-000003000000}">
      <formula1>"Menor es mejor,Mayor es mejor"</formula1>
    </dataValidation>
    <dataValidation type="list" sqref="G32:G39" xr:uid="{00000000-0002-0000-0200-000004000000}">
      <formula1>"Diaria,Semanal,Quincenal,Mensual,Al cierre"</formula1>
    </dataValidation>
    <dataValidation type="list" sqref="B45:B51" xr:uid="{00000000-0002-0000-0200-000005000000}">
      <formula1>"Sí,Parcial,No"</formula1>
    </dataValidation>
  </dataValidations>
  <pageMargins left="0.7" right="0.7" top="0.75" bottom="0.75" header="0.3" footer="0.3"/>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Glosario</vt:lpstr>
      <vt:lpstr>Plan de cambio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2026-09-19T14:03:39Z</dcterms:modified>
</cp:coreProperties>
</file>