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C78784A4-8DA8-491B-996A-901ED9017D19}" xr6:coauthVersionLast="47" xr6:coauthVersionMax="47" xr10:uidLastSave="{00000000-0000-0000-0000-000000000000}"/>
  <bookViews>
    <workbookView xWindow="28680" yWindow="-120" windowWidth="29040" windowHeight="15720" xr2:uid="{00000000-000D-0000-FFFF-FFFF00000000}"/>
  </bookViews>
  <sheets>
    <sheet name="1_Instrucciones" sheetId="1" r:id="rId1"/>
    <sheet name="2_Glosario" sheetId="2" r:id="rId2"/>
    <sheet name="3_Plantilla"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8" i="3" l="1"/>
  <c r="E25" i="3" s="1"/>
  <c r="B25" i="3"/>
  <c r="H23" i="3"/>
  <c r="F23" i="3"/>
  <c r="D23" i="3"/>
  <c r="B23" i="3"/>
</calcChain>
</file>

<file path=xl/sharedStrings.xml><?xml version="1.0" encoding="utf-8"?>
<sst xmlns="http://schemas.openxmlformats.org/spreadsheetml/2006/main" count="236" uniqueCount="201">
  <si>
    <t>Plantilla para diseñar incentivos por KPI</t>
  </si>
  <si>
    <t>Guía rápida de uso · Nivel básico–intermedio</t>
  </si>
  <si>
    <t>Objetivo de la plantilla</t>
  </si>
  <si>
    <t>Esta plantilla te ayuda a diseñar y evaluar una campaña de incentivos ligada a un KPI. La lógica es: problema → KPI → conducta → capacidad de influencia → mecanismo → recompensa → KPI de protección → medición. La herramienta no calcula nómina ni comisiones permanentes.</t>
  </si>
  <si>
    <t>Cómo usarla en 7 pasos</t>
  </si>
  <si>
    <t>Paso</t>
  </si>
  <si>
    <t>Qué debes hacer</t>
  </si>
  <si>
    <t>Dónde</t>
  </si>
  <si>
    <t>Lee esta hoja y revisa el glosario antes de editar.</t>
  </si>
  <si>
    <t>1_Instrucciones / 2_Glosario</t>
  </si>
  <si>
    <t>En 3_Plantilla borra únicamente los datos de ejemplo de las celdas azul claro y sustitúyelos por los tuyos.</t>
  </si>
  <si>
    <t>Celdas azul claro</t>
  </si>
  <si>
    <t>Define primero el problema, el KPI y la conducta. No empieces por el premio.</t>
  </si>
  <si>
    <t>Bloque 1</t>
  </si>
  <si>
    <t>Indica si en el KPI principal un valor mayor o menor es mejor y selecciona el mecanismo del incentivo.</t>
  </si>
  <si>
    <t>Define un KPI de protección y si su límite debe ser mínimo o máximo.</t>
  </si>
  <si>
    <t>Bloque 2</t>
  </si>
  <si>
    <t>Al terminar la campaña, registra resultados y costo real.</t>
  </si>
  <si>
    <t>Bloque 3</t>
  </si>
  <si>
    <t>Lee la evaluación automática. Si falla la protección, ajusta el diseño antes de repetir.</t>
  </si>
  <si>
    <t>Bloque 4</t>
  </si>
  <si>
    <t>Formato de captura: usa la misma unidad para línea base, meta y resultado. Para KPIs expresados en porcentaje, escribe 28 para representar 28% (no escribas 28%). Ingresa fechas como fechas de Excel y costos como números sin símbolos ni texto. El beneficio incremental estimado es opcional: si no puedes medirlo con seguridad, déjalo vacío. Las alertas FALTA INFORMACIÓN, REVISAR o NO CALCULABLE indican que la plantilla no puede emitir una conclusión segura con esos datos.</t>
  </si>
  <si>
    <t>Código visual</t>
  </si>
  <si>
    <t>Color / tipo</t>
  </si>
  <si>
    <t>Significado</t>
  </si>
  <si>
    <t>Azul claro</t>
  </si>
  <si>
    <t>Dato editable: reemplaza el ejemplo por información de tu campaña.</t>
  </si>
  <si>
    <t>Gris</t>
  </si>
  <si>
    <t>Cálculo automático: no borres ni reemplaces la fórmula.</t>
  </si>
  <si>
    <t>Verde / ámbar / rojo</t>
  </si>
  <si>
    <t>Verde = resultado favorable. Ámbar = requiere atención o ajuste (REVISAR, AJUSTAR, NO CALCULABLE). Rojo = incumplimiento o falta crítica de datos. Lee siempre el mensaje antes de decidir.</t>
  </si>
  <si>
    <t>Qué borrar y qué no borrar</t>
  </si>
  <si>
    <t>El archivo contiene un ejemplo completo de una tienda que busca aumentar ventas de una categoría sin reducir el margen. Para usar la plantilla, borra los datos del ejemplo SOLO en las celdas azul claro de 3_Plantilla. No borres los encabezados, celdas grises ni fórmulas. No insertes filas o columnas dentro de los bloques; si necesitas guardar otra campaña, duplica la hoja 3_Plantilla y cambia el nombre de la copia.</t>
  </si>
  <si>
    <t>Alcance de esta versión</t>
  </si>
  <si>
    <t>Nivel básico–intermedio. Incluye diseño de una campaña, KPI principal, KPI de protección, reglas, resultado y evaluación automática. No incluye ranking de empleados, múltiples campañas consolidadas, dashboard ejecutivo, simulador de premios, nómina ni cálculo de comisiones. Trabaja una campaña por hoja. El KPI principal debe usar valores no negativos y la misma unidad en línea base, meta y resultado. Para porcentajes usa puntos porcentuales (28 = 28%). El KPI de protección puede ser negativo si su propia unidad lo permite. La relación costo/beneficio usa un beneficio incremental estimado y no sustituye una evaluación financiera o causal completa.</t>
  </si>
  <si>
    <t>Glosario de términos</t>
  </si>
  <si>
    <t>Consulta esta hoja cuando un campo de la plantilla no sea claro.</t>
  </si>
  <si>
    <t>Término</t>
  </si>
  <si>
    <t>Definición simple</t>
  </si>
  <si>
    <t>Ejemplo en la plantilla</t>
  </si>
  <si>
    <t>Para qué sirve</t>
  </si>
  <si>
    <t>Problema a resolver</t>
  </si>
  <si>
    <t>Situación concreta que quieres corregir o mejorar.</t>
  </si>
  <si>
    <t>Baja venta de línea blanca.</t>
  </si>
  <si>
    <t>Evita crear incentivos sin una necesidad real.</t>
  </si>
  <si>
    <t>Objetivo empresarial</t>
  </si>
  <si>
    <t>Resultado de negocio que quieres conseguir.</t>
  </si>
  <si>
    <t>Aumentar ventas de línea blanca sin reducir margen.</t>
  </si>
  <si>
    <t>Conecta el incentivo con una prioridad del negocio.</t>
  </si>
  <si>
    <t>KPI principal</t>
  </si>
  <si>
    <t>Indicador que usarás para medir el resultado que quieres mejorar.</t>
  </si>
  <si>
    <t>Ventas de línea blanca ($).</t>
  </si>
  <si>
    <t>Permite saber si la campaña avanzó.</t>
  </si>
  <si>
    <t>Dirección del KPI</t>
  </si>
  <si>
    <t>Indica si un valor mayor o menor representa un mejor resultado.</t>
  </si>
  <si>
    <t>Mayor es mejor.</t>
  </si>
  <si>
    <t>Permite evaluar correctamente la meta.</t>
  </si>
  <si>
    <t>Línea base</t>
  </si>
  <si>
    <t>Valor del KPI antes de iniciar la campaña.</t>
  </si>
  <si>
    <t>$80.000.</t>
  </si>
  <si>
    <t>Sirve como punto de comparación.</t>
  </si>
  <si>
    <t>Meta</t>
  </si>
  <si>
    <t>Valor objetivo que esperas alcanzar.</t>
  </si>
  <si>
    <t>$100.000.</t>
  </si>
  <si>
    <t>Define qué significa cumplir.</t>
  </si>
  <si>
    <t>Conducta buscada</t>
  </si>
  <si>
    <t>Acción observable que el equipo puede realizar para influir en el KPI.</t>
  </si>
  <si>
    <t>Presentar la categoría a clientes elegibles.</t>
  </si>
  <si>
    <t>Evita incentivar un número sin aclarar qué debe cambiar.</t>
  </si>
  <si>
    <t>Capacidad de influencia</t>
  </si>
  <si>
    <t>Grado en que el participante puede afectar el KPI mediante su trabajo.</t>
  </si>
  <si>
    <t>Alta.</t>
  </si>
  <si>
    <t>Ayuda a detectar metas poco controlables.</t>
  </si>
  <si>
    <t>Mecanismo</t>
  </si>
  <si>
    <t>Forma en que se obtiene el incentivo.</t>
  </si>
  <si>
    <t>Concurso individual.</t>
  </si>
  <si>
    <t>Define la regla de participación.</t>
  </si>
  <si>
    <t>Recompensa</t>
  </si>
  <si>
    <t>Premio que recibe quien cumple las reglas.</t>
  </si>
  <si>
    <t>Viaje para dos personas.</t>
  </si>
  <si>
    <t>Da valor al incentivo.</t>
  </si>
  <si>
    <t>Costo estimado</t>
  </si>
  <si>
    <t>Presupuesto previsto para el incentivo.</t>
  </si>
  <si>
    <t>$1.500.</t>
  </si>
  <si>
    <t>Permite anticipar el costo de la campaña.</t>
  </si>
  <si>
    <t>Periodo</t>
  </si>
  <si>
    <t>Fechas durante las que se medirá la campaña.</t>
  </si>
  <si>
    <t>1 oct. a 15 nov.</t>
  </si>
  <si>
    <t>Define el intervalo de evaluación.</t>
  </si>
  <si>
    <t>Fuente de datos</t>
  </si>
  <si>
    <t>Sistema o registro del que se tomarán los resultados.</t>
  </si>
  <si>
    <t>POS / reporte de ventas.</t>
  </si>
  <si>
    <t>Evita discusiones sobre qué dato es válido.</t>
  </si>
  <si>
    <t>Responsable</t>
  </si>
  <si>
    <t>Persona que valida datos y resultado.</t>
  </si>
  <si>
    <t>Gerente de tienda.</t>
  </si>
  <si>
    <t>Asigna control y seguimiento.</t>
  </si>
  <si>
    <t>KPI de protección</t>
  </si>
  <si>
    <t>Indicador que no debe deteriorarse mientras mejoras el KPI principal.</t>
  </si>
  <si>
    <t>Margen bruto (%).</t>
  </si>
  <si>
    <t>Evita premiar resultados que dañen otra parte del negocio.</t>
  </si>
  <si>
    <t>Regla de protección</t>
  </si>
  <si>
    <t>Indica si el KPI de protección debe mantenerse como mínimo o como máximo.</t>
  </si>
  <si>
    <t>Mínimo.</t>
  </si>
  <si>
    <t>Permite evaluar el límite correctamente.</t>
  </si>
  <si>
    <t>Línea base de protección</t>
  </si>
  <si>
    <t>Valor inicial del KPI de protección.</t>
  </si>
  <si>
    <t>31 (equivale a 31%).</t>
  </si>
  <si>
    <t>Ayuda a comparar si la protección se deterioró.</t>
  </si>
  <si>
    <t>Límite de protección</t>
  </si>
  <si>
    <t>Umbral que debe respetarse para validar el incentivo.</t>
  </si>
  <si>
    <t>28 (equivale a 28%).</t>
  </si>
  <si>
    <t>Define cuándo el resultado deja de ser aceptable.</t>
  </si>
  <si>
    <t>Resultado KPI</t>
  </si>
  <si>
    <t>Valor real del KPI principal al terminar.</t>
  </si>
  <si>
    <t>$108.000.</t>
  </si>
  <si>
    <t>Permite medir mejora y cumplimiento.</t>
  </si>
  <si>
    <t>Resultado de protección</t>
  </si>
  <si>
    <t>Valor real del KPI de protección al terminar.</t>
  </si>
  <si>
    <t>24 (equivale a 24%).</t>
  </si>
  <si>
    <t>Permite confirmar si se respetó el límite.</t>
  </si>
  <si>
    <t>Costo real</t>
  </si>
  <si>
    <t>Monto efectivamente gastado en el incentivo.</t>
  </si>
  <si>
    <t>Permite evaluar costo real.</t>
  </si>
  <si>
    <t>Beneficio incremental estimado</t>
  </si>
  <si>
    <t>Ganancia o margen adicional estimado durante la campaña, si puedes medirlo.</t>
  </si>
  <si>
    <t>$5.000.</t>
  </si>
  <si>
    <t>Permite comparar costo del incentivo con beneficio incremental.</t>
  </si>
  <si>
    <t>Mejora del KPI</t>
  </si>
  <si>
    <t>Cambio porcentual favorable frente a la línea base.</t>
  </si>
  <si>
    <t>35%.</t>
  </si>
  <si>
    <t>Resume cuánto mejoró el indicador.</t>
  </si>
  <si>
    <t>Cumplimiento de meta</t>
  </si>
  <si>
    <t>Relación entre resultado y meta considerando la dirección del KPI.</t>
  </si>
  <si>
    <t>108%.</t>
  </si>
  <si>
    <t>Muestra qué tanto se alcanzó la meta.</t>
  </si>
  <si>
    <t>Meta cumplida</t>
  </si>
  <si>
    <t>Resultado Sí/No según la meta definida.</t>
  </si>
  <si>
    <t>Sí.</t>
  </si>
  <si>
    <t>Facilita la decisión.</t>
  </si>
  <si>
    <t>Protección cumplida</t>
  </si>
  <si>
    <t>Resultado Sí/No según el límite de protección.</t>
  </si>
  <si>
    <t>No.</t>
  </si>
  <si>
    <t>Evita premiar un resultado dañino.</t>
  </si>
  <si>
    <t>Costo / beneficio incremental</t>
  </si>
  <si>
    <t>Porcentaje del beneficio incremental consumido por el costo del incentivo.</t>
  </si>
  <si>
    <t>30%.</t>
  </si>
  <si>
    <t>Ayuda a comparar costo y beneficio cuando ambos son monetarios.</t>
  </si>
  <si>
    <t>Decisión recomendada</t>
  </si>
  <si>
    <t>Orientación automática que combina calidad de datos, influencia, meta, KPI de protección y, cuando existe, beneficio incremental.</t>
  </si>
  <si>
    <t>AJUSTAR PROTECCIÓN.</t>
  </si>
  <si>
    <t>Resume el siguiente paso sin sustituir el criterio del responsable.</t>
  </si>
  <si>
    <t>FALTA INFORMACIÓN / FALTA INFO</t>
  </si>
  <si>
    <t>Alerta que aparece cuando falta un dato obligatorio. FALTA INFO es la versión abreviada que puede mostrarse en celdas pequeñas.</t>
  </si>
  <si>
    <t>FALTA INFORMACIÓN / FALTA INFO.</t>
  </si>
  <si>
    <t>Completa los campos antes de interpretar el resultado.</t>
  </si>
  <si>
    <t>REVISAR</t>
  </si>
  <si>
    <t>Alerta que indica datos, configuración, fechas, costos o influencia que requieren verificación.</t>
  </si>
  <si>
    <t>REVISAR DATOS / REVISAR FECHAS.</t>
  </si>
  <si>
    <t>Evita aceptar una conclusión con entradas dudosas.</t>
  </si>
  <si>
    <t>NO CALCULABLE</t>
  </si>
  <si>
    <t>Indica que una razón opcional no puede calcularse con seguridad, por ejemplo por falta de beneficio incremental válido.</t>
  </si>
  <si>
    <t>NO CALCULABLE.</t>
  </si>
  <si>
    <t>No impide evaluar KPI y protección, pero no permite analizar costo/beneficio.</t>
  </si>
  <si>
    <t>REVISAR RENTABILIDAD</t>
  </si>
  <si>
    <t>Indica que el costo real supera el beneficio incremental informado o que este no es positivo.</t>
  </si>
  <si>
    <t>REVISAR RENTABILIDAD.</t>
  </si>
  <si>
    <t>Pide revisar la conveniencia económica antes de repetir.</t>
  </si>
  <si>
    <t>Estados de decisión</t>
  </si>
  <si>
    <t>REPETIR / ESCALAR = meta y protección cumplen; AJUSTAR PROTECCIÓN = meta cumple y protección falla; AJUSTAR INCENTIVO = meta falla y protección cumple; DETENER Y REDISEÑAR = ambos fallan. Los estados REVISAR requieren resolver la alerta indicada.</t>
  </si>
  <si>
    <t>Explica qué acción sugiere la combinación de resultados y alertas.</t>
  </si>
  <si>
    <t>Unidad / área</t>
  </si>
  <si>
    <t>Tienda, equipo, sucursal, departamento o unidad donde se aplica la campaña.</t>
  </si>
  <si>
    <t>Tienda principal.</t>
  </si>
  <si>
    <t>Aclara el alcance operativo de la campaña.</t>
  </si>
  <si>
    <t>Diseño y evaluación de incentivos por KPI</t>
  </si>
  <si>
    <t>Ejemplo incluido: tienda de electrodomésticos · Reemplaza solo las celdas azul claro · Para KPI en %, usa 28 = 28%</t>
  </si>
  <si>
    <t>1. Diseño del incentivo</t>
  </si>
  <si>
    <t>Baja venta de línea blanca</t>
  </si>
  <si>
    <t>Aumentar ventas de línea blanca sin reducir margen</t>
  </si>
  <si>
    <t>Ventas de línea blanca ($)</t>
  </si>
  <si>
    <t>Mayor es mejor</t>
  </si>
  <si>
    <t>Presentar la categoría a clientes elegibles</t>
  </si>
  <si>
    <t>Alta</t>
  </si>
  <si>
    <t>Concurso individual</t>
  </si>
  <si>
    <t>Viaje para dos personas</t>
  </si>
  <si>
    <t>POS / reporte de ventas</t>
  </si>
  <si>
    <t>Fecha inicio</t>
  </si>
  <si>
    <t>Fecha fin</t>
  </si>
  <si>
    <t>Gerente de tienda</t>
  </si>
  <si>
    <t>Tienda principal</t>
  </si>
  <si>
    <t>2. KPI de protección</t>
  </si>
  <si>
    <t>Margen bruto (%)</t>
  </si>
  <si>
    <t>Mínimo</t>
  </si>
  <si>
    <t>3. Resultados de la campaña</t>
  </si>
  <si>
    <t>4. Evaluación automática</t>
  </si>
  <si>
    <t>Chequeo de capacidad de influencia</t>
  </si>
  <si>
    <t>Interpretación del ejemplo</t>
  </si>
  <si>
    <t>El ejemplo supera la meta de ventas, pero el margen termina en 24 frente a un límite mínimo de 28 (equivale a 24% vs. 28%). La campaña logró mover el KPI principal, pero la regla permitió una forma de ganar que perjudicó el margen. La decisión correcta es ajustar la protección antes de repetir la campaña.</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</si>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</sst>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m\-yyyy"/>
  </numFmts>
  <fonts count="15">
    <font>
      <sz val="11"/>
      <name val="Carlito"/>
    </font>
    <font>
      <b/>
      <sz val="18"/>
      <color rgb="FFFFFFFF"/>
      <name val="Carlito"/>
    </font>
    <font>
      <b/>
      <sz val="11"/>
      <color rgb="FF163A63"/>
      <name val="Carlito"/>
    </font>
    <font>
      <b/>
      <sz val="12"/>
      <color rgb="FFFFFFFF"/>
      <name val="Carlito"/>
    </font>
    <font>
      <sz val="10"/>
      <color rgb="FF1F2937"/>
      <name val="Carlito"/>
    </font>
    <font>
      <b/>
      <sz val="10"/>
      <color rgb="FFFFFFFF"/>
      <name val="Carlito"/>
    </font>
    <font>
      <b/>
      <sz val="11"/>
      <color rgb="FF1F2937"/>
      <name val="Carlito"/>
    </font>
    <font>
      <b/>
      <sz val="11"/>
      <color rgb="FF92400E"/>
      <name val="Carlito"/>
    </font>
    <font>
      <b/>
      <sz val="10"/>
      <color rgb="FF1F2937"/>
      <name val="Carlito"/>
    </font>
    <font>
      <sz val="10"/>
      <color rgb="FF92400E"/>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2">
    <fill>
      <patternFill patternType="none"/>
    </fill>
    <fill>
      <patternFill patternType="gray125"/>
    </fill>
    <fill>
      <patternFill patternType="solid">
        <fgColor rgb="FF0B1F3A"/>
        <bgColor indexed="64"/>
      </patternFill>
    </fill>
    <fill>
      <patternFill patternType="solid">
        <fgColor indexed="65"/>
        <bgColor indexed="64"/>
      </patternFill>
    </fill>
    <fill>
      <patternFill patternType="solid">
        <fgColor rgb="FFDDEBF7"/>
        <bgColor indexed="64"/>
      </patternFill>
    </fill>
    <fill>
      <patternFill patternType="solid">
        <fgColor rgb="FF163A63"/>
        <bgColor indexed="64"/>
      </patternFill>
    </fill>
    <fill>
      <patternFill patternType="solid">
        <fgColor rgb="FFF8FAFC"/>
        <bgColor indexed="64"/>
      </patternFill>
    </fill>
    <fill>
      <patternFill patternType="solid">
        <fgColor rgb="FFFFF9E8"/>
        <bgColor indexed="64"/>
      </patternFill>
    </fill>
    <fill>
      <patternFill patternType="solid">
        <fgColor rgb="FFEAF3FB"/>
        <bgColor indexed="64"/>
      </patternFill>
    </fill>
    <fill>
      <patternFill patternType="solid">
        <fgColor rgb="FFF2F4F7"/>
        <bgColor indexed="64"/>
      </patternFill>
    </fill>
    <fill>
      <patternFill patternType="solid">
        <fgColor rgb="FFFFF4D6"/>
        <bgColor indexed="64"/>
      </patternFill>
    </fill>
    <fill>
      <patternFill patternType="solid">
        <fgColor theme="3"/>
        <bgColor indexed="64"/>
      </patternFill>
    </fill>
  </fills>
  <borders count="19">
    <border>
      <left/>
      <right/>
      <top/>
      <bottom/>
      <diagonal/>
    </border>
    <border>
      <left style="thin">
        <color rgb="FFD0D5DD"/>
      </left>
      <right/>
      <top style="thin">
        <color rgb="FFD0D5DD"/>
      </top>
      <bottom style="thin">
        <color rgb="FFD0D5DD"/>
      </bottom>
      <diagonal/>
    </border>
    <border>
      <left/>
      <right/>
      <top style="thin">
        <color rgb="FFD0D5DD"/>
      </top>
      <bottom style="thin">
        <color rgb="FFD0D5DD"/>
      </bottom>
      <diagonal/>
    </border>
    <border>
      <left/>
      <right style="thin">
        <color rgb="FFD0D5DD"/>
      </right>
      <top style="thin">
        <color rgb="FFD0D5DD"/>
      </top>
      <bottom style="thin">
        <color rgb="FFD0D5DD"/>
      </bottom>
      <diagonal/>
    </border>
    <border>
      <left style="thin">
        <color rgb="FFD0D5DD"/>
      </left>
      <right style="thin">
        <color rgb="FFD0D5DD"/>
      </right>
      <top style="thin">
        <color rgb="FFD0D5DD"/>
      </top>
      <bottom style="thin">
        <color rgb="FFD0D5DD"/>
      </bottom>
      <diagonal/>
    </border>
    <border>
      <left style="thin">
        <color rgb="FFD0D5DD"/>
      </left>
      <right/>
      <top style="thin">
        <color rgb="FFD0D5DD"/>
      </top>
      <bottom/>
      <diagonal/>
    </border>
    <border>
      <left/>
      <right/>
      <top style="thin">
        <color rgb="FFD0D5DD"/>
      </top>
      <bottom/>
      <diagonal/>
    </border>
    <border>
      <left/>
      <right style="thin">
        <color rgb="FFD0D5DD"/>
      </right>
      <top style="thin">
        <color rgb="FFD0D5DD"/>
      </top>
      <bottom/>
      <diagonal/>
    </border>
    <border>
      <left style="thin">
        <color rgb="FFD0D5DD"/>
      </left>
      <right/>
      <top/>
      <bottom style="thin">
        <color rgb="FFD0D5DD"/>
      </bottom>
      <diagonal/>
    </border>
    <border>
      <left/>
      <right/>
      <top/>
      <bottom style="thin">
        <color rgb="FFD0D5DD"/>
      </bottom>
      <diagonal/>
    </border>
    <border>
      <left/>
      <right style="thin">
        <color rgb="FFD0D5DD"/>
      </right>
      <top/>
      <bottom style="thin">
        <color rgb="FFD0D5DD"/>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0" fillId="0" borderId="0" applyNumberFormat="0" applyFill="0" applyBorder="0" applyAlignment="0" applyProtection="0"/>
  </cellStyleXfs>
  <cellXfs count="59">
    <xf numFmtId="0" fontId="0" fillId="0" borderId="0" xfId="0"/>
    <xf numFmtId="0" fontId="1" fillId="2" borderId="0" xfId="0" applyFont="1" applyFill="1" applyAlignment="1">
      <alignment horizontal="left" vertical="center" wrapText="1"/>
    </xf>
    <xf numFmtId="0" fontId="0" fillId="3" borderId="0" xfId="0" applyFill="1"/>
    <xf numFmtId="0" fontId="2" fillId="4" borderId="0" xfId="0" applyFont="1" applyFill="1" applyAlignment="1">
      <alignment vertical="center" wrapText="1"/>
    </xf>
    <xf numFmtId="0" fontId="0" fillId="3" borderId="0" xfId="0" applyFill="1" applyAlignment="1">
      <alignment wrapText="1"/>
    </xf>
    <xf numFmtId="0" fontId="3" fillId="5" borderId="0" xfId="0" applyFont="1" applyFill="1" applyAlignment="1">
      <alignment vertical="center" wrapText="1"/>
    </xf>
    <xf numFmtId="0" fontId="4" fillId="6" borderId="0" xfId="0" applyFont="1" applyFill="1" applyAlignment="1">
      <alignment vertical="top" wrapText="1"/>
    </xf>
    <xf numFmtId="0" fontId="5" fillId="2" borderId="0" xfId="0" applyFont="1" applyFill="1" applyAlignment="1">
      <alignment horizontal="center" vertical="center" wrapText="1"/>
    </xf>
    <xf numFmtId="0" fontId="4" fillId="6" borderId="0" xfId="0" applyFont="1" applyFill="1" applyAlignment="1">
      <alignment horizontal="center" vertical="top" wrapText="1"/>
    </xf>
    <xf numFmtId="0" fontId="4" fillId="6" borderId="0" xfId="0" applyFont="1" applyFill="1" applyAlignment="1">
      <alignment vertical="top" wrapText="1"/>
    </xf>
    <xf numFmtId="0" fontId="9" fillId="7" borderId="5" xfId="0" applyFont="1" applyFill="1" applyBorder="1" applyAlignment="1">
      <alignment vertical="center" wrapText="1"/>
    </xf>
    <xf numFmtId="0" fontId="9" fillId="7" borderId="6" xfId="0" applyFont="1" applyFill="1" applyBorder="1" applyAlignment="1">
      <alignment vertical="center" wrapText="1"/>
    </xf>
    <xf numFmtId="0" fontId="9" fillId="7" borderId="7" xfId="0" applyFont="1" applyFill="1" applyBorder="1" applyAlignment="1">
      <alignment vertical="center" wrapText="1"/>
    </xf>
    <xf numFmtId="0" fontId="9" fillId="7" borderId="8" xfId="0" applyFont="1" applyFill="1" applyBorder="1" applyAlignment="1">
      <alignment vertical="center" wrapText="1"/>
    </xf>
    <xf numFmtId="0" fontId="9" fillId="7" borderId="9" xfId="0" applyFont="1" applyFill="1" applyBorder="1" applyAlignment="1">
      <alignment vertical="center" wrapText="1"/>
    </xf>
    <xf numFmtId="0" fontId="9" fillId="7" borderId="10" xfId="0" applyFont="1" applyFill="1" applyBorder="1" applyAlignment="1">
      <alignment vertical="center" wrapText="1"/>
    </xf>
    <xf numFmtId="0" fontId="6" fillId="8" borderId="0" xfId="0" applyFont="1" applyFill="1" applyAlignment="1">
      <alignment wrapText="1"/>
    </xf>
    <xf numFmtId="0" fontId="6" fillId="9" borderId="0" xfId="0" applyFont="1" applyFill="1" applyAlignment="1">
      <alignment wrapText="1"/>
    </xf>
    <xf numFmtId="0" fontId="7" fillId="10" borderId="0" xfId="0" applyFont="1" applyFill="1" applyAlignment="1">
      <alignment wrapText="1"/>
    </xf>
    <xf numFmtId="0" fontId="11" fillId="11" borderId="11" xfId="0" applyFont="1" applyFill="1" applyBorder="1" applyAlignment="1">
      <alignment horizontal="center" vertical="center" wrapText="1"/>
    </xf>
    <xf numFmtId="0" fontId="11" fillId="11" borderId="12" xfId="0" applyFont="1" applyFill="1" applyBorder="1" applyAlignment="1">
      <alignment horizontal="center" vertical="center" wrapText="1"/>
    </xf>
    <xf numFmtId="0" fontId="11" fillId="11" borderId="13" xfId="0" applyFont="1" applyFill="1" applyBorder="1" applyAlignment="1">
      <alignment horizontal="center" vertical="center" wrapText="1"/>
    </xf>
    <xf numFmtId="0" fontId="11" fillId="11" borderId="14" xfId="0" applyFont="1" applyFill="1" applyBorder="1" applyAlignment="1">
      <alignment horizontal="center" vertical="center" wrapText="1"/>
    </xf>
    <xf numFmtId="0" fontId="11" fillId="11" borderId="15" xfId="0" applyFont="1" applyFill="1" applyBorder="1" applyAlignment="1">
      <alignment horizontal="center" vertical="center" wrapText="1"/>
    </xf>
    <xf numFmtId="0" fontId="11" fillId="11" borderId="16" xfId="0" applyFont="1" applyFill="1" applyBorder="1" applyAlignment="1">
      <alignment horizontal="center" vertical="center" wrapText="1"/>
    </xf>
    <xf numFmtId="0" fontId="14" fillId="3" borderId="17" xfId="1" applyFont="1" applyFill="1" applyBorder="1" applyAlignment="1">
      <alignment horizontal="center" vertical="center"/>
    </xf>
    <xf numFmtId="0" fontId="14" fillId="3" borderId="18" xfId="1" applyFont="1" applyFill="1" applyBorder="1" applyAlignment="1">
      <alignment horizontal="center" vertical="center"/>
    </xf>
    <xf numFmtId="0" fontId="1" fillId="2" borderId="0" xfId="0" applyFont="1" applyFill="1" applyAlignment="1">
      <alignment horizontal="left" vertical="center"/>
    </xf>
    <xf numFmtId="0" fontId="2" fillId="4" borderId="0" xfId="0" applyFont="1" applyFill="1"/>
    <xf numFmtId="0" fontId="1" fillId="2" borderId="0" xfId="0" applyFont="1" applyFill="1" applyAlignment="1" applyProtection="1">
      <alignment horizontal="left" vertical="center" wrapText="1"/>
      <protection locked="0"/>
    </xf>
    <xf numFmtId="0" fontId="2" fillId="4" borderId="0" xfId="0" applyFont="1" applyFill="1" applyAlignment="1" applyProtection="1">
      <alignment vertical="center" wrapText="1"/>
      <protection locked="0"/>
    </xf>
    <xf numFmtId="0" fontId="0" fillId="3" borderId="0" xfId="0" applyFill="1" applyAlignment="1" applyProtection="1">
      <alignment wrapText="1"/>
      <protection locked="0"/>
    </xf>
    <xf numFmtId="0" fontId="3" fillId="5" borderId="0" xfId="0" applyFont="1" applyFill="1" applyAlignment="1" applyProtection="1">
      <alignment vertical="center" wrapText="1"/>
      <protection locked="0"/>
    </xf>
    <xf numFmtId="0" fontId="8" fillId="9" borderId="0" xfId="0" applyFont="1" applyFill="1" applyAlignment="1" applyProtection="1">
      <alignment vertical="center" wrapText="1"/>
      <protection locked="0"/>
    </xf>
    <xf numFmtId="0" fontId="4" fillId="8" borderId="1" xfId="0" applyFont="1" applyFill="1" applyBorder="1" applyAlignment="1" applyProtection="1">
      <alignment vertical="center" wrapText="1"/>
      <protection locked="0"/>
    </xf>
    <xf numFmtId="0" fontId="4" fillId="8" borderId="2" xfId="0" applyFont="1" applyFill="1" applyBorder="1" applyAlignment="1" applyProtection="1">
      <alignment vertical="center" wrapText="1"/>
      <protection locked="0"/>
    </xf>
    <xf numFmtId="0" fontId="4" fillId="8" borderId="3" xfId="0" applyFont="1" applyFill="1" applyBorder="1" applyAlignment="1" applyProtection="1">
      <alignment vertical="center" wrapText="1"/>
      <protection locked="0"/>
    </xf>
    <xf numFmtId="4" fontId="4" fillId="8" borderId="1" xfId="0" applyNumberFormat="1" applyFont="1" applyFill="1" applyBorder="1" applyAlignment="1" applyProtection="1">
      <alignment vertical="center" wrapText="1"/>
      <protection locked="0"/>
    </xf>
    <xf numFmtId="4" fontId="4" fillId="8" borderId="2" xfId="0" applyNumberFormat="1" applyFont="1" applyFill="1" applyBorder="1" applyAlignment="1" applyProtection="1">
      <alignment vertical="center" wrapText="1"/>
      <protection locked="0"/>
    </xf>
    <xf numFmtId="4" fontId="4" fillId="8" borderId="3" xfId="0" applyNumberFormat="1" applyFont="1" applyFill="1" applyBorder="1" applyAlignment="1" applyProtection="1">
      <alignment vertical="center" wrapText="1"/>
      <protection locked="0"/>
    </xf>
    <xf numFmtId="165" fontId="4" fillId="8" borderId="1" xfId="0" applyNumberFormat="1" applyFont="1" applyFill="1" applyBorder="1" applyAlignment="1" applyProtection="1">
      <alignment vertical="center" wrapText="1"/>
      <protection locked="0"/>
    </xf>
    <xf numFmtId="165" fontId="4" fillId="8" borderId="2" xfId="0" applyNumberFormat="1" applyFont="1" applyFill="1" applyBorder="1" applyAlignment="1" applyProtection="1">
      <alignment vertical="center" wrapText="1"/>
      <protection locked="0"/>
    </xf>
    <xf numFmtId="165" fontId="4" fillId="8" borderId="3" xfId="0" applyNumberFormat="1" applyFont="1" applyFill="1" applyBorder="1" applyAlignment="1" applyProtection="1">
      <alignment vertical="center" wrapText="1"/>
      <protection locked="0"/>
    </xf>
    <xf numFmtId="0" fontId="5" fillId="2" borderId="0" xfId="0" applyFont="1" applyFill="1" applyAlignment="1" applyProtection="1">
      <alignment horizontal="center" vertical="center" wrapText="1"/>
      <protection locked="0"/>
    </xf>
    <xf numFmtId="164" fontId="8" fillId="9" borderId="4" xfId="0" applyNumberFormat="1" applyFont="1" applyFill="1" applyBorder="1" applyAlignment="1" applyProtection="1">
      <alignment horizontal="center" vertical="center" wrapText="1"/>
      <protection locked="0"/>
    </xf>
    <xf numFmtId="0" fontId="8" fillId="9" borderId="4" xfId="0" applyFont="1" applyFill="1" applyBorder="1" applyAlignment="1" applyProtection="1">
      <alignment horizontal="center" vertical="center" wrapText="1"/>
      <protection locked="0"/>
    </xf>
    <xf numFmtId="164" fontId="8" fillId="9" borderId="1" xfId="0" applyNumberFormat="1" applyFont="1" applyFill="1" applyBorder="1" applyAlignment="1" applyProtection="1">
      <alignment horizontal="center" vertical="center" wrapText="1"/>
      <protection locked="0"/>
    </xf>
    <xf numFmtId="164" fontId="8" fillId="9" borderId="3" xfId="0" applyNumberFormat="1" applyFont="1" applyFill="1" applyBorder="1" applyAlignment="1" applyProtection="1">
      <alignment horizontal="center" vertical="center" wrapText="1"/>
      <protection locked="0"/>
    </xf>
    <xf numFmtId="0" fontId="8" fillId="9" borderId="1" xfId="0" applyFont="1" applyFill="1" applyBorder="1" applyAlignment="1" applyProtection="1">
      <alignment horizontal="center" vertical="center" wrapText="1"/>
      <protection locked="0"/>
    </xf>
    <xf numFmtId="0" fontId="8" fillId="9" borderId="2" xfId="0" applyFont="1" applyFill="1" applyBorder="1" applyAlignment="1" applyProtection="1">
      <alignment horizontal="center" vertical="center" wrapText="1"/>
      <protection locked="0"/>
    </xf>
    <xf numFmtId="0" fontId="8" fillId="9" borderId="3" xfId="0" applyFont="1" applyFill="1" applyBorder="1" applyAlignment="1" applyProtection="1">
      <alignment horizontal="center" vertical="center" wrapText="1"/>
      <protection locked="0"/>
    </xf>
    <xf numFmtId="0" fontId="5" fillId="2" borderId="0" xfId="0" applyFont="1" applyFill="1" applyAlignment="1" applyProtection="1">
      <alignment horizontal="center" vertical="center" wrapText="1"/>
      <protection locked="0"/>
    </xf>
    <xf numFmtId="0" fontId="8" fillId="9" borderId="5" xfId="0" applyFont="1" applyFill="1" applyBorder="1" applyAlignment="1" applyProtection="1">
      <alignment horizontal="left" vertical="center" wrapText="1"/>
      <protection locked="0"/>
    </xf>
    <xf numFmtId="0" fontId="8" fillId="9" borderId="6" xfId="0" applyFont="1" applyFill="1" applyBorder="1" applyAlignment="1" applyProtection="1">
      <alignment horizontal="left" vertical="center" wrapText="1"/>
      <protection locked="0"/>
    </xf>
    <xf numFmtId="0" fontId="8" fillId="9" borderId="7" xfId="0" applyFont="1" applyFill="1" applyBorder="1" applyAlignment="1" applyProtection="1">
      <alignment horizontal="left" vertical="center" wrapText="1"/>
      <protection locked="0"/>
    </xf>
    <xf numFmtId="0" fontId="8" fillId="9" borderId="8" xfId="0" applyFont="1" applyFill="1" applyBorder="1" applyAlignment="1" applyProtection="1">
      <alignment horizontal="left" vertical="center" wrapText="1"/>
      <protection locked="0"/>
    </xf>
    <xf numFmtId="0" fontId="8" fillId="9" borderId="9" xfId="0" applyFont="1" applyFill="1" applyBorder="1" applyAlignment="1" applyProtection="1">
      <alignment horizontal="left" vertical="center" wrapText="1"/>
      <protection locked="0"/>
    </xf>
    <xf numFmtId="0" fontId="8" fillId="9" borderId="10" xfId="0" applyFont="1" applyFill="1" applyBorder="1" applyAlignment="1" applyProtection="1">
      <alignment horizontal="left" vertical="center" wrapText="1"/>
      <protection locked="0"/>
    </xf>
    <xf numFmtId="0" fontId="4" fillId="6" borderId="0" xfId="0" applyFont="1" applyFill="1" applyAlignment="1" applyProtection="1">
      <alignment vertical="top" wrapText="1"/>
      <protection locked="0"/>
    </xf>
  </cellXfs>
  <cellStyles count="2">
    <cellStyle name="Hipervínculo" xfId="1" builtinId="8"/>
    <cellStyle name="Normal" xfId="0" builtinId="0"/>
  </cellStyles>
  <dxfs count="14">
    <dxf>
      <font>
        <b/>
        <color rgb="FF92400E"/>
      </font>
      <fill>
        <patternFill>
          <bgColor rgb="FFFFF4D6"/>
        </patternFill>
      </fill>
    </dxf>
    <dxf>
      <font>
        <b/>
        <color rgb="FF991B1B"/>
      </font>
      <fill>
        <patternFill>
          <bgColor rgb="FFFDECEC"/>
        </patternFill>
      </fill>
    </dxf>
    <dxf>
      <font>
        <b/>
        <color rgb="FF166534"/>
      </font>
      <fill>
        <patternFill>
          <bgColor rgb="FFE7F6EC"/>
        </patternFill>
      </fill>
    </dxf>
    <dxf>
      <font>
        <b/>
        <color rgb="FF92400E"/>
      </font>
      <fill>
        <patternFill>
          <bgColor rgb="FFFFF4D6"/>
        </patternFill>
      </fill>
    </dxf>
    <dxf>
      <font>
        <b/>
        <color rgb="FF991B1B"/>
      </font>
      <fill>
        <patternFill>
          <bgColor rgb="FFFDECEC"/>
        </patternFill>
      </fill>
    </dxf>
    <dxf>
      <font>
        <b/>
        <color rgb="FF166534"/>
      </font>
      <fill>
        <patternFill>
          <bgColor rgb="FFE7F6EC"/>
        </patternFill>
      </fill>
    </dxf>
    <dxf>
      <font>
        <b/>
        <color rgb="FF991B1B"/>
      </font>
      <fill>
        <patternFill>
          <bgColor rgb="FFFDECEC"/>
        </patternFill>
      </fill>
    </dxf>
    <dxf>
      <font>
        <b/>
        <color rgb="FF92400E"/>
      </font>
      <fill>
        <patternFill>
          <bgColor rgb="FFFFF4D6"/>
        </patternFill>
      </fill>
    </dxf>
    <dxf>
      <font>
        <b/>
        <color rgb="FF166534"/>
      </font>
      <fill>
        <patternFill>
          <bgColor rgb="FFE7F6EC"/>
        </patternFill>
      </fill>
    </dxf>
    <dxf>
      <font>
        <b/>
        <color rgb="FF92400E"/>
      </font>
      <fill>
        <patternFill>
          <bgColor rgb="FFFFF4D6"/>
        </patternFill>
      </fill>
    </dxf>
    <dxf>
      <font>
        <b/>
        <color rgb="FF166534"/>
      </font>
      <fill>
        <patternFill>
          <bgColor rgb="FFE7F6EC"/>
        </patternFill>
      </fill>
    </dxf>
    <dxf>
      <font>
        <b/>
        <color rgb="FF991B1B"/>
      </font>
      <fill>
        <patternFill>
          <bgColor rgb="FFFDECEC"/>
        </patternFill>
      </fill>
    </dxf>
    <dxf>
      <font>
        <b/>
        <color rgb="FF92400E"/>
      </font>
      <fill>
        <patternFill>
          <bgColor rgb="FFFFF4D6"/>
        </patternFill>
      </fill>
    </dxf>
    <dxf>
      <font>
        <b/>
        <color rgb="FF166534"/>
      </font>
      <fill>
        <patternFill>
          <bgColor rgb="FFE7F6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2116747</xdr:colOff>
      <xdr:row>2</xdr:row>
      <xdr:rowOff>150495</xdr:rowOff>
    </xdr:to>
    <xdr:pic>
      <xdr:nvPicPr>
        <xdr:cNvPr id="2" name="Imagen 1">
          <a:extLst>
            <a:ext uri="{FF2B5EF4-FFF2-40B4-BE49-F238E27FC236}">
              <a16:creationId xmlns:a16="http://schemas.microsoft.com/office/drawing/2014/main" id="{C687975E-A548-491C-822A-FC05BA492125}"/>
            </a:ext>
          </a:extLst>
        </xdr:cNvPr>
        <xdr:cNvPicPr>
          <a:picLocks noChangeAspect="1"/>
        </xdr:cNvPicPr>
      </xdr:nvPicPr>
      <xdr:blipFill>
        <a:blip xmlns:r="http://schemas.openxmlformats.org/officeDocument/2006/relationships" r:embed="rId1"/>
        <a:stretch>
          <a:fillRect/>
        </a:stretch>
      </xdr:blipFill>
      <xdr:spPr>
        <a:xfrm>
          <a:off x="14106525" y="0"/>
          <a:ext cx="2112937" cy="6076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2116747</xdr:colOff>
      <xdr:row>2</xdr:row>
      <xdr:rowOff>93345</xdr:rowOff>
    </xdr:to>
    <xdr:pic>
      <xdr:nvPicPr>
        <xdr:cNvPr id="2" name="Imagen 1">
          <a:extLst>
            <a:ext uri="{FF2B5EF4-FFF2-40B4-BE49-F238E27FC236}">
              <a16:creationId xmlns:a16="http://schemas.microsoft.com/office/drawing/2014/main" id="{64E44340-6DDB-465D-8438-2D9D2B6FCC93}"/>
            </a:ext>
          </a:extLst>
        </xdr:cNvPr>
        <xdr:cNvPicPr>
          <a:picLocks noChangeAspect="1"/>
        </xdr:cNvPicPr>
      </xdr:nvPicPr>
      <xdr:blipFill>
        <a:blip xmlns:r="http://schemas.openxmlformats.org/officeDocument/2006/relationships" r:embed="rId1"/>
        <a:stretch>
          <a:fillRect/>
        </a:stretch>
      </xdr:blipFill>
      <xdr:spPr>
        <a:xfrm>
          <a:off x="10953750" y="0"/>
          <a:ext cx="2112937" cy="607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2112937</xdr:colOff>
      <xdr:row>2</xdr:row>
      <xdr:rowOff>20955</xdr:rowOff>
    </xdr:to>
    <xdr:pic>
      <xdr:nvPicPr>
        <xdr:cNvPr id="2" name="Imagen 1">
          <a:extLst>
            <a:ext uri="{FF2B5EF4-FFF2-40B4-BE49-F238E27FC236}">
              <a16:creationId xmlns:a16="http://schemas.microsoft.com/office/drawing/2014/main" id="{483ADC9D-75AF-4EA2-B423-A2987DF28315}"/>
            </a:ext>
          </a:extLst>
        </xdr:cNvPr>
        <xdr:cNvPicPr>
          <a:picLocks noChangeAspect="1"/>
        </xdr:cNvPicPr>
      </xdr:nvPicPr>
      <xdr:blipFill>
        <a:blip xmlns:r="http://schemas.openxmlformats.org/officeDocument/2006/relationships" r:embed="rId1"/>
        <a:stretch>
          <a:fillRect/>
        </a:stretch>
      </xdr:blipFill>
      <xdr:spPr>
        <a:xfrm>
          <a:off x="13592175" y="0"/>
          <a:ext cx="2112937" cy="611505"/>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
  <sheetViews>
    <sheetView tabSelected="1" workbookViewId="0">
      <selection activeCell="E18" sqref="E18"/>
    </sheetView>
  </sheetViews>
  <sheetFormatPr baseColWidth="10" defaultColWidth="8.796875" defaultRowHeight="13.8"/>
  <cols>
    <col min="1" max="1" width="23.3984375" style="2" customWidth="1"/>
    <col min="2" max="2" width="91.5" style="2" customWidth="1"/>
    <col min="3" max="3" width="56.19921875" style="2" customWidth="1"/>
    <col min="4" max="4" width="14" style="2" customWidth="1"/>
    <col min="5" max="5" width="36.5" style="2" customWidth="1"/>
    <col min="6" max="6" width="21.8984375" style="2" customWidth="1"/>
    <col min="7" max="16384" width="8.796875" style="2"/>
  </cols>
  <sheetData>
    <row r="1" spans="1:6" ht="22.8">
      <c r="A1" s="1" t="s">
        <v>0</v>
      </c>
      <c r="B1" s="1"/>
      <c r="C1" s="1"/>
      <c r="D1" s="1"/>
    </row>
    <row r="2" spans="1:6">
      <c r="A2" s="3" t="s">
        <v>1</v>
      </c>
      <c r="B2" s="3"/>
      <c r="C2" s="3"/>
      <c r="D2" s="3"/>
    </row>
    <row r="3" spans="1:6">
      <c r="A3" s="4"/>
      <c r="B3" s="4"/>
      <c r="C3" s="4"/>
      <c r="D3" s="4"/>
    </row>
    <row r="4" spans="1:6" ht="16.2" thickBot="1">
      <c r="A4" s="5" t="s">
        <v>2</v>
      </c>
      <c r="B4" s="5"/>
      <c r="C4" s="5"/>
      <c r="D4" s="5"/>
    </row>
    <row r="5" spans="1:6" ht="21" customHeight="1">
      <c r="A5" s="6" t="s">
        <v>3</v>
      </c>
      <c r="B5" s="6"/>
      <c r="C5" s="6"/>
      <c r="D5" s="6"/>
      <c r="E5" s="19" t="s">
        <v>199</v>
      </c>
      <c r="F5" s="20"/>
    </row>
    <row r="6" spans="1:6" ht="21" customHeight="1">
      <c r="A6" s="6"/>
      <c r="B6" s="6"/>
      <c r="C6" s="6"/>
      <c r="D6" s="6"/>
      <c r="E6" s="21"/>
      <c r="F6" s="22"/>
    </row>
    <row r="7" spans="1:6" ht="21" customHeight="1" thickBot="1">
      <c r="A7" s="6"/>
      <c r="B7" s="6"/>
      <c r="C7" s="6"/>
      <c r="D7" s="6"/>
      <c r="E7" s="23"/>
      <c r="F7" s="24"/>
    </row>
    <row r="8" spans="1:6" ht="17.399999999999999" customHeight="1" thickBot="1">
      <c r="A8" s="4"/>
      <c r="B8" s="4"/>
      <c r="C8" s="4"/>
      <c r="D8" s="4"/>
      <c r="E8" s="25" t="s">
        <v>200</v>
      </c>
      <c r="F8" s="26"/>
    </row>
    <row r="9" spans="1:6" ht="15.6">
      <c r="A9" s="5" t="s">
        <v>4</v>
      </c>
      <c r="B9" s="5"/>
      <c r="C9" s="5"/>
      <c r="D9" s="5"/>
    </row>
    <row r="10" spans="1:6">
      <c r="A10" s="7" t="s">
        <v>5</v>
      </c>
      <c r="B10" s="7" t="s">
        <v>6</v>
      </c>
      <c r="C10" s="7" t="s">
        <v>7</v>
      </c>
      <c r="D10" s="4"/>
    </row>
    <row r="11" spans="1:6">
      <c r="A11" s="8">
        <v>1</v>
      </c>
      <c r="B11" s="9" t="s">
        <v>8</v>
      </c>
      <c r="C11" s="9" t="s">
        <v>9</v>
      </c>
      <c r="D11" s="4"/>
    </row>
    <row r="12" spans="1:6">
      <c r="A12" s="8">
        <v>2</v>
      </c>
      <c r="B12" s="9" t="s">
        <v>10</v>
      </c>
      <c r="C12" s="9" t="s">
        <v>11</v>
      </c>
      <c r="D12" s="4"/>
    </row>
    <row r="13" spans="1:6">
      <c r="A13" s="8">
        <v>3</v>
      </c>
      <c r="B13" s="9" t="s">
        <v>12</v>
      </c>
      <c r="C13" s="9" t="s">
        <v>13</v>
      </c>
      <c r="D13" s="4"/>
    </row>
    <row r="14" spans="1:6">
      <c r="A14" s="8">
        <v>4</v>
      </c>
      <c r="B14" s="9" t="s">
        <v>14</v>
      </c>
      <c r="C14" s="9" t="s">
        <v>13</v>
      </c>
      <c r="D14" s="4"/>
    </row>
    <row r="15" spans="1:6">
      <c r="A15" s="8">
        <v>5</v>
      </c>
      <c r="B15" s="9" t="s">
        <v>15</v>
      </c>
      <c r="C15" s="9" t="s">
        <v>16</v>
      </c>
      <c r="D15" s="4"/>
    </row>
    <row r="16" spans="1:6">
      <c r="A16" s="8">
        <v>6</v>
      </c>
      <c r="B16" s="9" t="s">
        <v>17</v>
      </c>
      <c r="C16" s="9" t="s">
        <v>18</v>
      </c>
      <c r="D16" s="4"/>
    </row>
    <row r="17" spans="1:4">
      <c r="A17" s="8">
        <v>7</v>
      </c>
      <c r="B17" s="9" t="s">
        <v>19</v>
      </c>
      <c r="C17" s="9" t="s">
        <v>20</v>
      </c>
      <c r="D17" s="4"/>
    </row>
    <row r="18" spans="1:4">
      <c r="A18" s="10" t="s">
        <v>21</v>
      </c>
      <c r="B18" s="11"/>
      <c r="C18" s="11"/>
      <c r="D18" s="12"/>
    </row>
    <row r="19" spans="1:4">
      <c r="A19" s="13"/>
      <c r="B19" s="14"/>
      <c r="C19" s="14"/>
      <c r="D19" s="15"/>
    </row>
    <row r="20" spans="1:4" ht="15.6">
      <c r="A20" s="5" t="s">
        <v>22</v>
      </c>
      <c r="B20" s="5"/>
      <c r="C20" s="5"/>
      <c r="D20" s="5"/>
    </row>
    <row r="21" spans="1:4">
      <c r="A21" s="7" t="s">
        <v>23</v>
      </c>
      <c r="B21" s="7" t="s">
        <v>24</v>
      </c>
      <c r="C21" s="4"/>
      <c r="D21" s="4"/>
    </row>
    <row r="22" spans="1:4">
      <c r="A22" s="16" t="s">
        <v>25</v>
      </c>
      <c r="B22" s="4" t="s">
        <v>26</v>
      </c>
      <c r="C22" s="4"/>
      <c r="D22" s="4"/>
    </row>
    <row r="23" spans="1:4">
      <c r="A23" s="17" t="s">
        <v>27</v>
      </c>
      <c r="B23" s="4" t="s">
        <v>28</v>
      </c>
      <c r="C23" s="4"/>
      <c r="D23" s="4"/>
    </row>
    <row r="24" spans="1:4" ht="41.4">
      <c r="A24" s="18" t="s">
        <v>29</v>
      </c>
      <c r="B24" s="4" t="s">
        <v>30</v>
      </c>
      <c r="C24" s="4"/>
      <c r="D24" s="4"/>
    </row>
    <row r="25" spans="1:4">
      <c r="A25" s="4"/>
      <c r="B25" s="4"/>
      <c r="C25" s="4"/>
      <c r="D25" s="4"/>
    </row>
    <row r="26" spans="1:4" ht="15.6">
      <c r="A26" s="5" t="s">
        <v>31</v>
      </c>
      <c r="B26" s="5"/>
      <c r="C26" s="5"/>
      <c r="D26" s="5"/>
    </row>
    <row r="27" spans="1:4">
      <c r="A27" s="6" t="s">
        <v>32</v>
      </c>
      <c r="B27" s="6"/>
      <c r="C27" s="6"/>
      <c r="D27" s="6"/>
    </row>
    <row r="28" spans="1:4">
      <c r="A28" s="6"/>
      <c r="B28" s="6"/>
      <c r="C28" s="6"/>
      <c r="D28" s="6"/>
    </row>
    <row r="29" spans="1:4">
      <c r="A29" s="6"/>
      <c r="B29" s="6"/>
      <c r="C29" s="6"/>
      <c r="D29" s="6"/>
    </row>
    <row r="30" spans="1:4">
      <c r="A30" s="6"/>
      <c r="B30" s="6"/>
      <c r="C30" s="6"/>
      <c r="D30" s="6"/>
    </row>
    <row r="31" spans="1:4">
      <c r="A31" s="4"/>
      <c r="B31" s="4"/>
      <c r="C31" s="4"/>
      <c r="D31" s="4"/>
    </row>
    <row r="32" spans="1:4" ht="15.6">
      <c r="A32" s="5" t="s">
        <v>33</v>
      </c>
      <c r="B32" s="5"/>
      <c r="C32" s="5"/>
      <c r="D32" s="5"/>
    </row>
    <row r="33" spans="1:4">
      <c r="A33" s="6" t="s">
        <v>34</v>
      </c>
      <c r="B33" s="6"/>
      <c r="C33" s="6"/>
      <c r="D33" s="6"/>
    </row>
    <row r="34" spans="1:4">
      <c r="A34" s="6"/>
      <c r="B34" s="6"/>
      <c r="C34" s="6"/>
      <c r="D34" s="6"/>
    </row>
    <row r="35" spans="1:4">
      <c r="A35" s="6"/>
      <c r="B35" s="6"/>
      <c r="C35" s="6"/>
      <c r="D35" s="6"/>
    </row>
    <row r="36" spans="1:4">
      <c r="A36" s="6"/>
      <c r="B36" s="6"/>
      <c r="C36" s="6"/>
      <c r="D36" s="6"/>
    </row>
    <row r="37" spans="1:4">
      <c r="A37" s="4"/>
      <c r="B37" s="4"/>
      <c r="C37" s="4"/>
      <c r="D37" s="4"/>
    </row>
    <row r="38" spans="1:4">
      <c r="A38" s="4"/>
      <c r="B38" s="4"/>
      <c r="C38" s="4"/>
      <c r="D38" s="4"/>
    </row>
    <row r="39" spans="1:4">
      <c r="A39" s="4"/>
      <c r="B39" s="4"/>
      <c r="C39" s="4"/>
      <c r="D39" s="4"/>
    </row>
    <row r="40" spans="1:4">
      <c r="A40" s="4"/>
      <c r="B40" s="4"/>
      <c r="C40" s="4"/>
      <c r="D40" s="4"/>
    </row>
  </sheetData>
  <sheetProtection algorithmName="SHA-512" hashValue="DpG4mT0jbBwekR8Rg0BjL5qgYJAGloMnz3+3FxvXsqQFMzmRgWE8OyPUBf23e9XBfDdS9yFAbXiZ8ZHkLKjIhQ==" saltValue="uqyPxsAt5gJ83s2MLo6aSg==" spinCount="100000" sheet="1" objects="1" scenarios="1" formatCells="0" formatColumns="0" formatRows="0" insertColumns="0" insertRows="0" sort="0" autoFilter="0" pivotTables="0"/>
  <mergeCells count="13">
    <mergeCell ref="E5:F7"/>
    <mergeCell ref="E8:F8"/>
    <mergeCell ref="A26:D26"/>
    <mergeCell ref="A32:D32"/>
    <mergeCell ref="A5:D7"/>
    <mergeCell ref="A27:D30"/>
    <mergeCell ref="A33:D36"/>
    <mergeCell ref="A18:D19"/>
    <mergeCell ref="A1:D1"/>
    <mergeCell ref="A2:D2"/>
    <mergeCell ref="A4:D4"/>
    <mergeCell ref="A9:D9"/>
    <mergeCell ref="A20:D20"/>
  </mergeCells>
  <hyperlinks>
    <hyperlink ref="E8" r:id="rId1" xr:uid="{5550A2F6-A16E-4E7E-B514-3C3B61B3E5F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8"/>
  <sheetViews>
    <sheetView workbookViewId="0">
      <selection activeCell="H1" sqref="H1"/>
    </sheetView>
  </sheetViews>
  <sheetFormatPr baseColWidth="10" defaultColWidth="8.796875" defaultRowHeight="13.8"/>
  <cols>
    <col min="1" max="1" width="25" style="2" customWidth="1"/>
    <col min="2" max="2" width="42" style="2" customWidth="1"/>
    <col min="3" max="3" width="30" style="2" customWidth="1"/>
    <col min="4" max="4" width="38" style="2" customWidth="1"/>
    <col min="5" max="5" width="8.796875" style="2"/>
    <col min="6" max="6" width="31" style="2" customWidth="1"/>
    <col min="7" max="7" width="32.69921875" style="2" customWidth="1"/>
    <col min="8" max="16384" width="8.796875" style="2"/>
  </cols>
  <sheetData>
    <row r="1" spans="1:7" ht="27.15" customHeight="1">
      <c r="A1" s="27" t="s">
        <v>35</v>
      </c>
      <c r="B1" s="27"/>
      <c r="C1" s="27"/>
      <c r="D1" s="27"/>
    </row>
    <row r="2" spans="1:7">
      <c r="A2" s="28" t="s">
        <v>36</v>
      </c>
      <c r="B2" s="28"/>
      <c r="C2" s="28"/>
      <c r="D2" s="28"/>
    </row>
    <row r="4" spans="1:7" ht="14.4" thickBot="1">
      <c r="A4" s="7" t="s">
        <v>37</v>
      </c>
      <c r="B4" s="7" t="s">
        <v>38</v>
      </c>
      <c r="C4" s="7" t="s">
        <v>39</v>
      </c>
      <c r="D4" s="7" t="s">
        <v>40</v>
      </c>
    </row>
    <row r="5" spans="1:7">
      <c r="A5" s="9" t="s">
        <v>41</v>
      </c>
      <c r="B5" s="9" t="s">
        <v>42</v>
      </c>
      <c r="C5" s="9" t="s">
        <v>43</v>
      </c>
      <c r="D5" s="9" t="s">
        <v>44</v>
      </c>
      <c r="F5" s="19" t="s">
        <v>199</v>
      </c>
      <c r="G5" s="20"/>
    </row>
    <row r="6" spans="1:7" ht="26.4">
      <c r="A6" s="9" t="s">
        <v>45</v>
      </c>
      <c r="B6" s="9" t="s">
        <v>46</v>
      </c>
      <c r="C6" s="9" t="s">
        <v>47</v>
      </c>
      <c r="D6" s="9" t="s">
        <v>48</v>
      </c>
      <c r="F6" s="21"/>
      <c r="G6" s="22"/>
    </row>
    <row r="7" spans="1:7" ht="27" thickBot="1">
      <c r="A7" s="9" t="s">
        <v>49</v>
      </c>
      <c r="B7" s="9" t="s">
        <v>50</v>
      </c>
      <c r="C7" s="9" t="s">
        <v>51</v>
      </c>
      <c r="D7" s="9" t="s">
        <v>52</v>
      </c>
      <c r="F7" s="23"/>
      <c r="G7" s="24"/>
    </row>
    <row r="8" spans="1:7" ht="27" thickBot="1">
      <c r="A8" s="9" t="s">
        <v>53</v>
      </c>
      <c r="B8" s="9" t="s">
        <v>54</v>
      </c>
      <c r="C8" s="9" t="s">
        <v>55</v>
      </c>
      <c r="D8" s="9" t="s">
        <v>56</v>
      </c>
      <c r="F8" s="25" t="s">
        <v>200</v>
      </c>
      <c r="G8" s="26"/>
    </row>
    <row r="9" spans="1:7">
      <c r="A9" s="9" t="s">
        <v>57</v>
      </c>
      <c r="B9" s="9" t="s">
        <v>58</v>
      </c>
      <c r="C9" s="9" t="s">
        <v>59</v>
      </c>
      <c r="D9" s="9" t="s">
        <v>60</v>
      </c>
    </row>
    <row r="10" spans="1:7">
      <c r="A10" s="9" t="s">
        <v>61</v>
      </c>
      <c r="B10" s="9" t="s">
        <v>62</v>
      </c>
      <c r="C10" s="9" t="s">
        <v>63</v>
      </c>
      <c r="D10" s="9" t="s">
        <v>64</v>
      </c>
    </row>
    <row r="11" spans="1:7" ht="26.4">
      <c r="A11" s="9" t="s">
        <v>65</v>
      </c>
      <c r="B11" s="9" t="s">
        <v>66</v>
      </c>
      <c r="C11" s="9" t="s">
        <v>67</v>
      </c>
      <c r="D11" s="9" t="s">
        <v>68</v>
      </c>
    </row>
    <row r="12" spans="1:7" ht="26.4">
      <c r="A12" s="9" t="s">
        <v>69</v>
      </c>
      <c r="B12" s="9" t="s">
        <v>70</v>
      </c>
      <c r="C12" s="9" t="s">
        <v>71</v>
      </c>
      <c r="D12" s="9" t="s">
        <v>72</v>
      </c>
    </row>
    <row r="13" spans="1:7">
      <c r="A13" s="9" t="s">
        <v>73</v>
      </c>
      <c r="B13" s="9" t="s">
        <v>74</v>
      </c>
      <c r="C13" s="9" t="s">
        <v>75</v>
      </c>
      <c r="D13" s="9" t="s">
        <v>76</v>
      </c>
    </row>
    <row r="14" spans="1:7">
      <c r="A14" s="9" t="s">
        <v>77</v>
      </c>
      <c r="B14" s="9" t="s">
        <v>78</v>
      </c>
      <c r="C14" s="9" t="s">
        <v>79</v>
      </c>
      <c r="D14" s="9" t="s">
        <v>80</v>
      </c>
    </row>
    <row r="15" spans="1:7">
      <c r="A15" s="9" t="s">
        <v>81</v>
      </c>
      <c r="B15" s="9" t="s">
        <v>82</v>
      </c>
      <c r="C15" s="9" t="s">
        <v>83</v>
      </c>
      <c r="D15" s="9" t="s">
        <v>84</v>
      </c>
    </row>
    <row r="16" spans="1:7">
      <c r="A16" s="9" t="s">
        <v>85</v>
      </c>
      <c r="B16" s="9" t="s">
        <v>86</v>
      </c>
      <c r="C16" s="9" t="s">
        <v>87</v>
      </c>
      <c r="D16" s="9" t="s">
        <v>88</v>
      </c>
    </row>
    <row r="17" spans="1:4">
      <c r="A17" s="9" t="s">
        <v>89</v>
      </c>
      <c r="B17" s="9" t="s">
        <v>90</v>
      </c>
      <c r="C17" s="9" t="s">
        <v>91</v>
      </c>
      <c r="D17" s="9" t="s">
        <v>92</v>
      </c>
    </row>
    <row r="18" spans="1:4">
      <c r="A18" s="9" t="s">
        <v>93</v>
      </c>
      <c r="B18" s="9" t="s">
        <v>94</v>
      </c>
      <c r="C18" s="9" t="s">
        <v>95</v>
      </c>
      <c r="D18" s="9" t="s">
        <v>96</v>
      </c>
    </row>
    <row r="19" spans="1:4" ht="26.4">
      <c r="A19" s="9" t="s">
        <v>97</v>
      </c>
      <c r="B19" s="9" t="s">
        <v>98</v>
      </c>
      <c r="C19" s="9" t="s">
        <v>99</v>
      </c>
      <c r="D19" s="9" t="s">
        <v>100</v>
      </c>
    </row>
    <row r="20" spans="1:4" ht="26.4">
      <c r="A20" s="9" t="s">
        <v>101</v>
      </c>
      <c r="B20" s="9" t="s">
        <v>102</v>
      </c>
      <c r="C20" s="9" t="s">
        <v>103</v>
      </c>
      <c r="D20" s="9" t="s">
        <v>104</v>
      </c>
    </row>
    <row r="21" spans="1:4">
      <c r="A21" s="9" t="s">
        <v>105</v>
      </c>
      <c r="B21" s="9" t="s">
        <v>106</v>
      </c>
      <c r="C21" s="9" t="s">
        <v>107</v>
      </c>
      <c r="D21" s="9" t="s">
        <v>108</v>
      </c>
    </row>
    <row r="22" spans="1:4">
      <c r="A22" s="9" t="s">
        <v>109</v>
      </c>
      <c r="B22" s="9" t="s">
        <v>110</v>
      </c>
      <c r="C22" s="9" t="s">
        <v>111</v>
      </c>
      <c r="D22" s="9" t="s">
        <v>112</v>
      </c>
    </row>
    <row r="23" spans="1:4">
      <c r="A23" s="9" t="s">
        <v>113</v>
      </c>
      <c r="B23" s="9" t="s">
        <v>114</v>
      </c>
      <c r="C23" s="9" t="s">
        <v>115</v>
      </c>
      <c r="D23" s="9" t="s">
        <v>116</v>
      </c>
    </row>
    <row r="24" spans="1:4">
      <c r="A24" s="9" t="s">
        <v>117</v>
      </c>
      <c r="B24" s="9" t="s">
        <v>118</v>
      </c>
      <c r="C24" s="9" t="s">
        <v>119</v>
      </c>
      <c r="D24" s="9" t="s">
        <v>120</v>
      </c>
    </row>
    <row r="25" spans="1:4">
      <c r="A25" s="9" t="s">
        <v>121</v>
      </c>
      <c r="B25" s="9" t="s">
        <v>122</v>
      </c>
      <c r="C25" s="9" t="s">
        <v>83</v>
      </c>
      <c r="D25" s="9" t="s">
        <v>123</v>
      </c>
    </row>
    <row r="26" spans="1:4" ht="26.4">
      <c r="A26" s="9" t="s">
        <v>124</v>
      </c>
      <c r="B26" s="9" t="s">
        <v>125</v>
      </c>
      <c r="C26" s="9" t="s">
        <v>126</v>
      </c>
      <c r="D26" s="9" t="s">
        <v>127</v>
      </c>
    </row>
    <row r="27" spans="1:4">
      <c r="A27" s="9" t="s">
        <v>128</v>
      </c>
      <c r="B27" s="9" t="s">
        <v>129</v>
      </c>
      <c r="C27" s="9" t="s">
        <v>130</v>
      </c>
      <c r="D27" s="9" t="s">
        <v>131</v>
      </c>
    </row>
    <row r="28" spans="1:4" ht="26.4">
      <c r="A28" s="9" t="s">
        <v>132</v>
      </c>
      <c r="B28" s="9" t="s">
        <v>133</v>
      </c>
      <c r="C28" s="9" t="s">
        <v>134</v>
      </c>
      <c r="D28" s="9" t="s">
        <v>135</v>
      </c>
    </row>
    <row r="29" spans="1:4">
      <c r="A29" s="9" t="s">
        <v>136</v>
      </c>
      <c r="B29" s="9" t="s">
        <v>137</v>
      </c>
      <c r="C29" s="9" t="s">
        <v>138</v>
      </c>
      <c r="D29" s="9" t="s">
        <v>139</v>
      </c>
    </row>
    <row r="30" spans="1:4">
      <c r="A30" s="9" t="s">
        <v>140</v>
      </c>
      <c r="B30" s="9" t="s">
        <v>141</v>
      </c>
      <c r="C30" s="9" t="s">
        <v>142</v>
      </c>
      <c r="D30" s="9" t="s">
        <v>143</v>
      </c>
    </row>
    <row r="31" spans="1:4" ht="26.4">
      <c r="A31" s="9" t="s">
        <v>144</v>
      </c>
      <c r="B31" s="9" t="s">
        <v>145</v>
      </c>
      <c r="C31" s="9" t="s">
        <v>146</v>
      </c>
      <c r="D31" s="9" t="s">
        <v>147</v>
      </c>
    </row>
    <row r="32" spans="1:4" ht="39.6">
      <c r="A32" s="9" t="s">
        <v>148</v>
      </c>
      <c r="B32" s="9" t="s">
        <v>149</v>
      </c>
      <c r="C32" s="9" t="s">
        <v>150</v>
      </c>
      <c r="D32" s="9" t="s">
        <v>151</v>
      </c>
    </row>
    <row r="33" spans="1:4" ht="35.25" customHeight="1">
      <c r="A33" s="4" t="s">
        <v>152</v>
      </c>
      <c r="B33" s="4" t="s">
        <v>153</v>
      </c>
      <c r="C33" s="4" t="s">
        <v>154</v>
      </c>
      <c r="D33" s="4" t="s">
        <v>155</v>
      </c>
    </row>
    <row r="34" spans="1:4" ht="35.25" customHeight="1">
      <c r="A34" s="4" t="s">
        <v>156</v>
      </c>
      <c r="B34" s="4" t="s">
        <v>157</v>
      </c>
      <c r="C34" s="4" t="s">
        <v>158</v>
      </c>
      <c r="D34" s="4" t="s">
        <v>159</v>
      </c>
    </row>
    <row r="35" spans="1:4" ht="35.25" customHeight="1">
      <c r="A35" s="4" t="s">
        <v>160</v>
      </c>
      <c r="B35" s="4" t="s">
        <v>161</v>
      </c>
      <c r="C35" s="4" t="s">
        <v>162</v>
      </c>
      <c r="D35" s="4" t="s">
        <v>163</v>
      </c>
    </row>
    <row r="36" spans="1:4" ht="35.25" customHeight="1">
      <c r="A36" s="4" t="s">
        <v>164</v>
      </c>
      <c r="B36" s="4" t="s">
        <v>165</v>
      </c>
      <c r="C36" s="4" t="s">
        <v>166</v>
      </c>
      <c r="D36" s="4" t="s">
        <v>167</v>
      </c>
    </row>
    <row r="37" spans="1:4" ht="46.35" customHeight="1">
      <c r="A37" s="4" t="s">
        <v>168</v>
      </c>
      <c r="B37" s="4" t="s">
        <v>169</v>
      </c>
      <c r="C37" s="4" t="s">
        <v>150</v>
      </c>
      <c r="D37" s="4" t="s">
        <v>170</v>
      </c>
    </row>
    <row r="38" spans="1:4" ht="35.25" customHeight="1">
      <c r="A38" s="4" t="s">
        <v>171</v>
      </c>
      <c r="B38" s="4" t="s">
        <v>172</v>
      </c>
      <c r="C38" s="4" t="s">
        <v>173</v>
      </c>
      <c r="D38" s="4" t="s">
        <v>174</v>
      </c>
    </row>
  </sheetData>
  <sheetProtection algorithmName="SHA-512" hashValue="mhMfVRPwlOAO4Dr0C6MCMe2Jc83x+4WzqVXqv8PVwzBAL63Ak3uDex0Ccwu708nRehVjrOuGCNH1dRt/5LJzDg==" saltValue="z4LomMIHLiW1dyud4fgA6w==" spinCount="100000" sheet="1" objects="1" scenarios="1" formatCells="0" formatColumns="0" formatRows="0" insertColumns="0" sort="0" autoFilter="0" pivotTables="0"/>
  <mergeCells count="4">
    <mergeCell ref="A1:D1"/>
    <mergeCell ref="A2:D2"/>
    <mergeCell ref="F5:G7"/>
    <mergeCell ref="F8:G8"/>
  </mergeCells>
  <hyperlinks>
    <hyperlink ref="F8" r:id="rId1" xr:uid="{756445D1-221F-4E87-879B-2725E0768902}"/>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0"/>
  <sheetViews>
    <sheetView workbookViewId="0">
      <selection activeCell="A18" sqref="A17:H18"/>
    </sheetView>
  </sheetViews>
  <sheetFormatPr baseColWidth="10" defaultColWidth="8.796875" defaultRowHeight="13.8"/>
  <cols>
    <col min="1" max="2" width="40.8984375" style="2" customWidth="1"/>
    <col min="3" max="3" width="19.09765625" style="2" bestFit="1" customWidth="1"/>
    <col min="4" max="4" width="19.19921875" style="2" customWidth="1"/>
    <col min="5" max="5" width="26.5" style="2" bestFit="1" customWidth="1"/>
    <col min="6" max="6" width="2.5" style="2" bestFit="1" customWidth="1"/>
    <col min="7" max="7" width="17.3984375" style="2" bestFit="1" customWidth="1"/>
    <col min="8" max="8" width="3.09765625" style="2" bestFit="1" customWidth="1"/>
    <col min="9" max="9" width="8.796875" style="2"/>
    <col min="10" max="10" width="28.19921875" style="2" customWidth="1"/>
    <col min="11" max="11" width="26" style="2" customWidth="1"/>
    <col min="12" max="16384" width="8.796875" style="2"/>
  </cols>
  <sheetData>
    <row r="1" spans="1:11" ht="27.15" customHeight="1">
      <c r="A1" s="29" t="s">
        <v>175</v>
      </c>
      <c r="B1" s="29"/>
      <c r="C1" s="29"/>
      <c r="D1" s="29"/>
      <c r="E1" s="29"/>
      <c r="F1" s="29"/>
      <c r="G1" s="29"/>
      <c r="H1" s="29"/>
    </row>
    <row r="2" spans="1:11" ht="19.2" customHeight="1">
      <c r="A2" s="30" t="s">
        <v>176</v>
      </c>
      <c r="B2" s="30"/>
      <c r="C2" s="30"/>
      <c r="D2" s="30"/>
      <c r="E2" s="30"/>
      <c r="F2" s="30"/>
      <c r="G2" s="30"/>
      <c r="H2" s="30"/>
    </row>
    <row r="3" spans="1:11" ht="14.4" thickBot="1">
      <c r="A3" s="31"/>
      <c r="B3" s="31"/>
      <c r="C3" s="31"/>
      <c r="D3" s="31"/>
      <c r="E3" s="31"/>
      <c r="F3" s="31"/>
      <c r="G3" s="31"/>
      <c r="H3" s="31"/>
    </row>
    <row r="4" spans="1:11" ht="21" customHeight="1">
      <c r="A4" s="32" t="s">
        <v>177</v>
      </c>
      <c r="B4" s="32"/>
      <c r="C4" s="32"/>
      <c r="D4" s="32"/>
      <c r="E4" s="32"/>
      <c r="F4" s="32"/>
      <c r="G4" s="32"/>
      <c r="H4" s="32"/>
      <c r="J4" s="19" t="s">
        <v>199</v>
      </c>
      <c r="K4" s="20"/>
    </row>
    <row r="5" spans="1:11" ht="21" customHeight="1">
      <c r="A5" s="33" t="s">
        <v>41</v>
      </c>
      <c r="B5" s="34" t="s">
        <v>178</v>
      </c>
      <c r="C5" s="35"/>
      <c r="D5" s="36"/>
      <c r="E5" s="33" t="s">
        <v>45</v>
      </c>
      <c r="F5" s="34" t="s">
        <v>179</v>
      </c>
      <c r="G5" s="35"/>
      <c r="H5" s="36"/>
      <c r="J5" s="21"/>
      <c r="K5" s="22"/>
    </row>
    <row r="6" spans="1:11" ht="21" customHeight="1" thickBot="1">
      <c r="A6" s="33" t="s">
        <v>49</v>
      </c>
      <c r="B6" s="34" t="s">
        <v>180</v>
      </c>
      <c r="C6" s="35"/>
      <c r="D6" s="36"/>
      <c r="E6" s="33" t="s">
        <v>53</v>
      </c>
      <c r="F6" s="34" t="s">
        <v>181</v>
      </c>
      <c r="G6" s="35"/>
      <c r="H6" s="36"/>
      <c r="J6" s="23"/>
      <c r="K6" s="24"/>
    </row>
    <row r="7" spans="1:11" ht="20.85" customHeight="1" thickBot="1">
      <c r="A7" s="33" t="s">
        <v>57</v>
      </c>
      <c r="B7" s="37">
        <v>80000</v>
      </c>
      <c r="C7" s="38"/>
      <c r="D7" s="39"/>
      <c r="E7" s="33" t="s">
        <v>61</v>
      </c>
      <c r="F7" s="37">
        <v>100000</v>
      </c>
      <c r="G7" s="38"/>
      <c r="H7" s="39"/>
      <c r="J7" s="25" t="s">
        <v>200</v>
      </c>
      <c r="K7" s="26"/>
    </row>
    <row r="8" spans="1:11" ht="20.85" customHeight="1">
      <c r="A8" s="33" t="s">
        <v>65</v>
      </c>
      <c r="B8" s="34" t="s">
        <v>182</v>
      </c>
      <c r="C8" s="35"/>
      <c r="D8" s="36"/>
      <c r="E8" s="33" t="s">
        <v>69</v>
      </c>
      <c r="F8" s="34" t="s">
        <v>183</v>
      </c>
      <c r="G8" s="35"/>
      <c r="H8" s="36"/>
    </row>
    <row r="9" spans="1:11" ht="20.85" customHeight="1">
      <c r="A9" s="33" t="s">
        <v>73</v>
      </c>
      <c r="B9" s="34" t="s">
        <v>184</v>
      </c>
      <c r="C9" s="35"/>
      <c r="D9" s="36"/>
      <c r="E9" s="33" t="s">
        <v>77</v>
      </c>
      <c r="F9" s="34" t="s">
        <v>185</v>
      </c>
      <c r="G9" s="35"/>
      <c r="H9" s="36"/>
    </row>
    <row r="10" spans="1:11" ht="20.85" customHeight="1">
      <c r="A10" s="33" t="s">
        <v>81</v>
      </c>
      <c r="B10" s="37">
        <v>1500</v>
      </c>
      <c r="C10" s="38"/>
      <c r="D10" s="39"/>
      <c r="E10" s="33" t="s">
        <v>89</v>
      </c>
      <c r="F10" s="34" t="s">
        <v>186</v>
      </c>
      <c r="G10" s="35"/>
      <c r="H10" s="36"/>
    </row>
    <row r="11" spans="1:11" ht="20.85" customHeight="1">
      <c r="A11" s="33" t="s">
        <v>187</v>
      </c>
      <c r="B11" s="40">
        <v>46296</v>
      </c>
      <c r="C11" s="41"/>
      <c r="D11" s="42"/>
      <c r="E11" s="33" t="s">
        <v>188</v>
      </c>
      <c r="F11" s="40">
        <v>46341</v>
      </c>
      <c r="G11" s="41"/>
      <c r="H11" s="42"/>
    </row>
    <row r="12" spans="1:11" ht="20.85" customHeight="1">
      <c r="A12" s="33" t="s">
        <v>93</v>
      </c>
      <c r="B12" s="34" t="s">
        <v>189</v>
      </c>
      <c r="C12" s="35"/>
      <c r="D12" s="36"/>
      <c r="E12" s="33" t="s">
        <v>171</v>
      </c>
      <c r="F12" s="34" t="s">
        <v>190</v>
      </c>
      <c r="G12" s="35"/>
      <c r="H12" s="36"/>
    </row>
    <row r="13" spans="1:11">
      <c r="A13" s="31"/>
      <c r="B13" s="31"/>
      <c r="C13" s="31"/>
      <c r="D13" s="31"/>
      <c r="E13" s="31"/>
      <c r="F13" s="31"/>
      <c r="G13" s="31"/>
      <c r="H13" s="31"/>
    </row>
    <row r="14" spans="1:11" ht="15.6">
      <c r="A14" s="32" t="s">
        <v>191</v>
      </c>
      <c r="B14" s="32"/>
      <c r="C14" s="32"/>
      <c r="D14" s="32"/>
      <c r="E14" s="32"/>
      <c r="F14" s="32"/>
      <c r="G14" s="32"/>
      <c r="H14" s="32"/>
    </row>
    <row r="15" spans="1:11" ht="20.85" customHeight="1">
      <c r="A15" s="33" t="s">
        <v>97</v>
      </c>
      <c r="B15" s="34" t="s">
        <v>192</v>
      </c>
      <c r="C15" s="35"/>
      <c r="D15" s="36"/>
      <c r="E15" s="33" t="s">
        <v>101</v>
      </c>
      <c r="F15" s="34" t="s">
        <v>193</v>
      </c>
      <c r="G15" s="35"/>
      <c r="H15" s="36"/>
    </row>
    <row r="16" spans="1:11" ht="20.85" customHeight="1">
      <c r="A16" s="33" t="s">
        <v>105</v>
      </c>
      <c r="B16" s="37">
        <v>31</v>
      </c>
      <c r="C16" s="38"/>
      <c r="D16" s="39"/>
      <c r="E16" s="33" t="s">
        <v>109</v>
      </c>
      <c r="F16" s="37">
        <v>28</v>
      </c>
      <c r="G16" s="38"/>
      <c r="H16" s="39"/>
    </row>
    <row r="17" spans="1:8">
      <c r="A17" s="31"/>
      <c r="B17" s="31"/>
      <c r="C17" s="31"/>
      <c r="D17" s="31"/>
      <c r="E17" s="31"/>
      <c r="F17" s="31"/>
      <c r="G17" s="31"/>
      <c r="H17" s="31"/>
    </row>
    <row r="18" spans="1:8" ht="15.6">
      <c r="A18" s="32" t="s">
        <v>194</v>
      </c>
      <c r="B18" s="32"/>
      <c r="C18" s="32"/>
      <c r="D18" s="32"/>
      <c r="E18" s="32"/>
      <c r="F18" s="32"/>
      <c r="G18" s="32"/>
      <c r="H18" s="32"/>
    </row>
    <row r="19" spans="1:8" ht="20.85" customHeight="1">
      <c r="A19" s="33" t="s">
        <v>113</v>
      </c>
      <c r="B19" s="37">
        <v>108000</v>
      </c>
      <c r="C19" s="38"/>
      <c r="D19" s="39"/>
      <c r="E19" s="33" t="s">
        <v>117</v>
      </c>
      <c r="F19" s="37">
        <v>24</v>
      </c>
      <c r="G19" s="38"/>
      <c r="H19" s="39"/>
    </row>
    <row r="20" spans="1:8" ht="20.85" customHeight="1">
      <c r="A20" s="33" t="s">
        <v>121</v>
      </c>
      <c r="B20" s="37">
        <v>1500</v>
      </c>
      <c r="C20" s="38"/>
      <c r="D20" s="39"/>
      <c r="E20" s="33" t="s">
        <v>124</v>
      </c>
      <c r="F20" s="37">
        <v>5000</v>
      </c>
      <c r="G20" s="38"/>
      <c r="H20" s="39"/>
    </row>
    <row r="21" spans="1:8">
      <c r="A21" s="31"/>
      <c r="B21" s="31"/>
      <c r="C21" s="31"/>
      <c r="D21" s="31"/>
      <c r="E21" s="31"/>
      <c r="F21" s="31"/>
      <c r="G21" s="31"/>
      <c r="H21" s="31"/>
    </row>
    <row r="22" spans="1:8" ht="15.6">
      <c r="A22" s="32" t="s">
        <v>195</v>
      </c>
      <c r="B22" s="32"/>
      <c r="C22" s="32"/>
      <c r="D22" s="32"/>
      <c r="E22" s="32"/>
      <c r="F22" s="32"/>
      <c r="G22" s="32"/>
      <c r="H22" s="32"/>
    </row>
    <row r="23" spans="1:8" ht="20.85" customHeight="1">
      <c r="A23" s="43" t="s">
        <v>128</v>
      </c>
      <c r="B23" s="44">
        <f>IF(OR(ISBLANK(B7),ISBLANK(B19),F6=""),"FALTA INFO",IF(OR(NOT(ISNUMBER(B7)),NOT(ISNUMBER(B19)),B7&lt;=0,B19&lt;0,NOT(OR(F6="Mayor es mejor",F6="Menor es mejor"))),"REVISAR",IF(F6="Mayor es mejor",(B19-B7)/ABS(B7),(B7-B19)/ABS(B7))))</f>
        <v>0.35</v>
      </c>
      <c r="C23" s="43" t="s">
        <v>132</v>
      </c>
      <c r="D23" s="44">
        <f>IF(OR(ISBLANK(F7),ISBLANK(B19),F6=""),"FALTA INFO",IF(OR(NOT(ISNUMBER(F7)),NOT(ISNUMBER(B19)),F7&lt;0,B19&lt;0,NOT(OR(F6="Mayor es mejor",F6="Menor es mejor"))),"REVISAR",IF(F6="Mayor es mejor",IF(F7=0,"REVISAR",B19/F7),IF(F7=0,IF(B19=0,1,0),IF(B19=0,1,F7/B19)))))</f>
        <v>1.08</v>
      </c>
      <c r="E23" s="43" t="s">
        <v>136</v>
      </c>
      <c r="F23" s="45" t="str">
        <f>IF(OR(ISBLANK(B19),ISBLANK(F7),F6=""),"FALTA INFO",IF(OR(NOT(ISNUMBER(B19)),NOT(ISNUMBER(F7)),B19&lt;0,F7&lt;0,NOT(OR(F6="Mayor es mejor",F6="Menor es mejor"))),"REVISAR",IF(F6="Mayor es mejor",IF(B19&gt;=F7,"Sí","No"),IF(B19&lt;=F7,"Sí","No"))))</f>
        <v>Sí</v>
      </c>
      <c r="G23" s="43" t="s">
        <v>140</v>
      </c>
      <c r="H23" s="45" t="str">
        <f>IF(OR(ISBLANK(F19),ISBLANK(F16),F15=""),"FALTA INFO",IF(OR(NOT(ISNUMBER(F19)),NOT(ISNUMBER(F16)),NOT(OR(F15="Mínimo",F15="Máximo"))),"REVISAR",IF(F15="Mínimo",IF(F19&gt;=F16,"Sí","No"),IF(F19&lt;=F16,"Sí","No"))))</f>
        <v>No</v>
      </c>
    </row>
    <row r="24" spans="1:8">
      <c r="A24" s="31"/>
      <c r="B24" s="31"/>
      <c r="C24" s="31"/>
      <c r="D24" s="31"/>
      <c r="E24" s="31"/>
      <c r="F24" s="31"/>
      <c r="G24" s="31"/>
      <c r="H24" s="31"/>
    </row>
    <row r="25" spans="1:8" ht="20.85" customHeight="1">
      <c r="A25" s="43" t="s">
        <v>144</v>
      </c>
      <c r="B25" s="46">
        <f>IF(OR(ISBLANK(B20),ISBLANK(F20)),"NO CALCULABLE",IF(OR(NOT(ISNUMBER(B20)),NOT(ISNUMBER(F20)),B20&lt;0,F20&lt;=0),"REVISAR",B20/F20))</f>
        <v>0.3</v>
      </c>
      <c r="C25" s="47"/>
      <c r="D25" s="43" t="s">
        <v>148</v>
      </c>
      <c r="E25" s="48" t="str">
        <f>IF(LEFT(A28,5)="FALTA","FALTA INFORMACIÓN",IF(F8="Baja","REVISAR INFLUENCIA",IF(AND(NOT(ISBLANK(F20)),OR(NOT(ISNUMBER(F20)),F20&lt;=0,B20&gt;F20)),"REVISAR RENTABILIDAD",IF(AND(LEFT(A28,7)="REVISAR",F8&lt;&gt;"Media"),"REVISAR DATOS",IF(AND(F23="Sí",H23="Sí"),"REPETIR / ESCALAR",IF(AND(F23="Sí",H23="No"),"AJUSTAR PROTECCIÓN",IF(AND(F23="No",H23="Sí"),"AJUSTAR INCENTIVO","DETENER Y REDISEÑAR")))))))</f>
        <v>AJUSTAR PROTECCIÓN</v>
      </c>
      <c r="F25" s="49"/>
      <c r="G25" s="49"/>
      <c r="H25" s="50"/>
    </row>
    <row r="26" spans="1:8">
      <c r="A26" s="31"/>
      <c r="B26" s="31"/>
      <c r="C26" s="31"/>
      <c r="D26" s="31"/>
      <c r="E26" s="31"/>
      <c r="F26" s="31"/>
      <c r="G26" s="31"/>
      <c r="H26" s="31"/>
    </row>
    <row r="27" spans="1:8" ht="20.85" customHeight="1">
      <c r="A27" s="51" t="s">
        <v>196</v>
      </c>
      <c r="B27" s="51"/>
      <c r="C27" s="51"/>
      <c r="D27" s="51"/>
      <c r="E27" s="51"/>
      <c r="F27" s="51"/>
      <c r="G27" s="51"/>
      <c r="H27" s="51"/>
    </row>
    <row r="28" spans="1:8" ht="22.35" customHeight="1">
      <c r="A28" s="52" t="str">
        <f>IF(OR(B5="",F5="",B6="",F6="",ISBLANK(B7),ISBLANK(F7),B8="",F8="",B9="",F9="",ISBLANK(B10),F10="",ISBLANK(B11),ISBLANK(F11),B12="",F12="",B15="",F15="",ISBLANK(B16),ISBLANK(F16),ISBLANK(B19),ISBLANK(F19),ISBLANK(B20)),"FALTA INFORMACIÓN: completa los campos obligatorios antes de usar la recomendación.",IF(OR(NOT(ISNUMBER(B7)),NOT(ISNUMBER(F7)),NOT(ISNUMBER(B10)),NOT(ISNUMBER(B11)),NOT(ISNUMBER(F11)),NOT(ISNUMBER(B16)),NOT(ISNUMBER(F16)),NOT(ISNUMBER(B19)),NOT(ISNUMBER(F19)),NOT(ISNUMBER(B20)),NOT(OR(F6="Mayor es mejor",F6="Menor es mejor")),NOT(OR(F8="Alta",F8="Media",F8="Baja")),NOT(OR(F15="Mínimo",F15="Máximo"))),"REVISAR: hay datos o configuraciones inválidas. Corrige las celdas azul claro antes de decidir.",IF(OR(B7&lt;0,F7&lt;0,B19&lt;0),"REVISAR: el KPI principal debe registrarse con valores iguales o mayores que 0 en esta versión.",IF(B7=0,"REVISAR: la línea base del KPI es 0; la mejora porcentual no puede calcularse con seguridad.",IF(AND(F6="Mayor es mejor",F7=0),"REVISAR: una meta 0 no permite calcular cumplimiento cuando Mayor es mejor.",IF(OR(B10&lt;0,B20&lt;0),"REVISAR: los costos no pueden ser negativos.",IF(OR(B11&lt;DATE(2000,1,1),B11&gt;DATE(2100,12,31),F11&lt;DATE(2000,1,1),F11&gt;DATE(2100,12,31),F11&lt;B11),"REVISAR: verifica las fechas; la fecha final debe ser igual o posterior a la inicial.",IF(F8="Baja","REVISAR: el participante tiene baja influencia sobre el KPI. Confirma si un incentivo es la herramienta correcta.",IF(AND(NOT(ISBLANK(F20)),OR(NOT(ISNUMBER(F20)),F20&lt;=0,B20&gt;F20)),"REVISAR: el beneficio incremental informado no permite justificar el costo del incentivo.",IF(F8="Media","REVISAR: la influencia es media. Confirma que la conducta elegida pueda mover el KPI antes de repetir la campaña.","OK: la influencia declarada es alta y los datos básicos son consistentes. Revisa igualmente meta, protección y costo."))))))))))</f>
        <v>OK: la influencia declarada es alta y los datos básicos son consistentes. Revisa igualmente meta, protección y costo.</v>
      </c>
      <c r="B28" s="53"/>
      <c r="C28" s="53"/>
      <c r="D28" s="53"/>
      <c r="E28" s="53"/>
      <c r="F28" s="53"/>
      <c r="G28" s="53"/>
      <c r="H28" s="54"/>
    </row>
    <row r="29" spans="1:8" ht="22.35" customHeight="1">
      <c r="A29" s="55"/>
      <c r="B29" s="56"/>
      <c r="C29" s="56"/>
      <c r="D29" s="56"/>
      <c r="E29" s="56"/>
      <c r="F29" s="56"/>
      <c r="G29" s="56"/>
      <c r="H29" s="57"/>
    </row>
    <row r="30" spans="1:8">
      <c r="A30" s="31"/>
      <c r="B30" s="31"/>
      <c r="C30" s="31"/>
      <c r="D30" s="31"/>
      <c r="E30" s="31"/>
      <c r="F30" s="31"/>
      <c r="G30" s="31"/>
      <c r="H30" s="31"/>
    </row>
    <row r="31" spans="1:8" ht="15.6">
      <c r="A31" s="32" t="s">
        <v>197</v>
      </c>
      <c r="B31" s="32"/>
      <c r="C31" s="32"/>
      <c r="D31" s="32"/>
      <c r="E31" s="32"/>
      <c r="F31" s="32"/>
      <c r="G31" s="32"/>
      <c r="H31" s="32"/>
    </row>
    <row r="32" spans="1:8" ht="19.2" customHeight="1">
      <c r="A32" s="58" t="s">
        <v>198</v>
      </c>
      <c r="B32" s="58"/>
      <c r="C32" s="58"/>
      <c r="D32" s="58"/>
      <c r="E32" s="58"/>
      <c r="F32" s="58"/>
      <c r="G32" s="58"/>
      <c r="H32" s="58"/>
    </row>
    <row r="33" spans="1:8" ht="19.2" customHeight="1">
      <c r="A33" s="58"/>
      <c r="B33" s="58"/>
      <c r="C33" s="58"/>
      <c r="D33" s="58"/>
      <c r="E33" s="58"/>
      <c r="F33" s="58"/>
      <c r="G33" s="58"/>
      <c r="H33" s="58"/>
    </row>
    <row r="34" spans="1:8" ht="19.2" customHeight="1">
      <c r="A34" s="58"/>
      <c r="B34" s="58"/>
      <c r="C34" s="58"/>
      <c r="D34" s="58"/>
      <c r="E34" s="58"/>
      <c r="F34" s="58"/>
      <c r="G34" s="58"/>
      <c r="H34" s="58"/>
    </row>
    <row r="35" spans="1:8" ht="19.2" customHeight="1">
      <c r="A35" s="58"/>
      <c r="B35" s="58"/>
      <c r="C35" s="58"/>
      <c r="D35" s="58"/>
      <c r="E35" s="58"/>
      <c r="F35" s="58"/>
      <c r="G35" s="58"/>
      <c r="H35" s="58"/>
    </row>
    <row r="36" spans="1:8">
      <c r="A36" s="31"/>
      <c r="B36" s="31"/>
      <c r="C36" s="31"/>
      <c r="D36" s="31"/>
      <c r="E36" s="31"/>
      <c r="F36" s="31"/>
      <c r="G36" s="31"/>
      <c r="H36" s="31"/>
    </row>
    <row r="37" spans="1:8">
      <c r="A37" s="31"/>
      <c r="B37" s="31"/>
      <c r="C37" s="31"/>
      <c r="D37" s="31"/>
      <c r="E37" s="31"/>
      <c r="F37" s="31"/>
      <c r="G37" s="31"/>
      <c r="H37" s="31"/>
    </row>
    <row r="38" spans="1:8">
      <c r="A38" s="31"/>
      <c r="B38" s="31"/>
      <c r="C38" s="31"/>
      <c r="D38" s="31"/>
      <c r="E38" s="31"/>
      <c r="F38" s="31"/>
      <c r="G38" s="31"/>
      <c r="H38" s="31"/>
    </row>
    <row r="39" spans="1:8">
      <c r="A39" s="31"/>
      <c r="B39" s="31"/>
      <c r="C39" s="31"/>
      <c r="D39" s="31"/>
      <c r="E39" s="31"/>
      <c r="F39" s="31"/>
      <c r="G39" s="31"/>
      <c r="H39" s="31"/>
    </row>
    <row r="40" spans="1:8">
      <c r="A40" s="31"/>
      <c r="B40" s="31"/>
      <c r="C40" s="31"/>
      <c r="D40" s="31"/>
      <c r="E40" s="31"/>
      <c r="F40" s="31"/>
      <c r="G40" s="31"/>
      <c r="H40" s="31"/>
    </row>
  </sheetData>
  <sheetProtection algorithmName="SHA-512" hashValue="QQd1gljCBc5P2HTTYIPwbcqM3YBzqE1nM+ACYrZLhcQPYQvK0g1jGFhxRXXf+7wDiL/phmzAQwZbELCcPMdJZQ==" saltValue="VvCiVEirBZm1XgwShfKryA==" spinCount="100000" sheet="1" objects="1" scenarios="1" formatCells="0" formatColumns="0" formatRows="0" insertColumns="0" sort="0" autoFilter="0" pivotTables="0"/>
  <mergeCells count="38">
    <mergeCell ref="A27:H27"/>
    <mergeCell ref="A28:H29"/>
    <mergeCell ref="A32:H35"/>
    <mergeCell ref="J4:K6"/>
    <mergeCell ref="J7:K7"/>
    <mergeCell ref="B19:D19"/>
    <mergeCell ref="F19:H19"/>
    <mergeCell ref="B20:D20"/>
    <mergeCell ref="F20:H20"/>
    <mergeCell ref="B25:C25"/>
    <mergeCell ref="E25:H25"/>
    <mergeCell ref="A22:H22"/>
    <mergeCell ref="A31:H31"/>
    <mergeCell ref="B5:D5"/>
    <mergeCell ref="F5:H5"/>
    <mergeCell ref="B6:D6"/>
    <mergeCell ref="F6:H6"/>
    <mergeCell ref="B7:D7"/>
    <mergeCell ref="F7:H7"/>
    <mergeCell ref="B8:D8"/>
    <mergeCell ref="F8:H8"/>
    <mergeCell ref="B9:D9"/>
    <mergeCell ref="F9:H9"/>
    <mergeCell ref="B10:D10"/>
    <mergeCell ref="F10:H10"/>
    <mergeCell ref="B11:D11"/>
    <mergeCell ref="F11:H11"/>
    <mergeCell ref="A1:H1"/>
    <mergeCell ref="A2:H2"/>
    <mergeCell ref="A4:H4"/>
    <mergeCell ref="A14:H14"/>
    <mergeCell ref="A18:H18"/>
    <mergeCell ref="B12:D12"/>
    <mergeCell ref="F12:H12"/>
    <mergeCell ref="B15:D15"/>
    <mergeCell ref="F15:H15"/>
    <mergeCell ref="B16:D16"/>
    <mergeCell ref="F16:H16"/>
  </mergeCells>
  <conditionalFormatting sqref="A28:H29">
    <cfRule type="expression" dxfId="13" priority="12">
      <formula>LEFT($A$28,2)="OK"</formula>
    </cfRule>
    <cfRule type="expression" dxfId="12" priority="13">
      <formula>LEFT($A$28,7)="REVISAR"</formula>
    </cfRule>
    <cfRule type="expression" dxfId="11" priority="14">
      <formula>LEFT($A$28,5)="FALTA"</formula>
    </cfRule>
  </conditionalFormatting>
  <conditionalFormatting sqref="B25">
    <cfRule type="expression" dxfId="10" priority="7">
      <formula>ISNUMBER(B25)</formula>
    </cfRule>
    <cfRule type="expression" dxfId="9" priority="8">
      <formula>OR(B25="REVISAR",B25="NO CALCULABLE")</formula>
    </cfRule>
  </conditionalFormatting>
  <conditionalFormatting sqref="E25:H25">
    <cfRule type="expression" dxfId="8" priority="9">
      <formula>$E$25="REPETIR / ESCALAR"</formula>
    </cfRule>
    <cfRule type="expression" dxfId="7" priority="10">
      <formula>OR($E$25="AJUSTAR PROTECCIÓN",$E$25="AJUSTAR INCENTIVO",$E$25="REVISAR INFLUENCIA",$E$25="REVISAR RENTABILIDAD",$E$25="REVISAR FECHAS",$E$25="REVISAR COSTOS",$E$25="REVISAR DATOS",$E$25="FALTA INFORMACIÓN")</formula>
    </cfRule>
    <cfRule type="expression" dxfId="6" priority="11">
      <formula>$E$25="DETENER Y REDISEÑAR"</formula>
    </cfRule>
  </conditionalFormatting>
  <conditionalFormatting sqref="F23">
    <cfRule type="expression" dxfId="5" priority="1">
      <formula>F23="Sí"</formula>
    </cfRule>
    <cfRule type="expression" dxfId="4" priority="2">
      <formula>F23="No"</formula>
    </cfRule>
    <cfRule type="expression" dxfId="3" priority="3">
      <formula>OR(F23="REVISAR",F23="FALTA INFO")</formula>
    </cfRule>
  </conditionalFormatting>
  <conditionalFormatting sqref="H23">
    <cfRule type="expression" dxfId="2" priority="4">
      <formula>H23="Sí"</formula>
    </cfRule>
    <cfRule type="expression" dxfId="1" priority="5">
      <formula>H23="No"</formula>
    </cfRule>
    <cfRule type="expression" dxfId="0" priority="6">
      <formula>OR(H23="REVISAR",H23="FALTA INFO")</formula>
    </cfRule>
  </conditionalFormatting>
  <dataValidations count="9">
    <dataValidation type="list" showErrorMessage="1" errorTitle="Valor no válido" error="Selecciona una opción de la lista." sqref="F6:H6" xr:uid="{00000000-0002-0000-0200-000000000000}">
      <formula1>"Mayor es mejor,Menor es mejor"</formula1>
    </dataValidation>
    <dataValidation type="list" showErrorMessage="1" errorTitle="Valor no válido" error="Selecciona una opción de la lista." sqref="F8:H8" xr:uid="{00000000-0002-0000-0200-000001000000}">
      <formula1>"Alta,Media,Baja"</formula1>
    </dataValidation>
    <dataValidation type="list" showErrorMessage="1" errorTitle="Valor no válido" error="Selecciona una opción de la lista." sqref="B9:D9" xr:uid="{00000000-0002-0000-0200-000002000000}">
      <formula1>"Meta individual,Meta de equipo,Concurso individual,Concurso por equipos,Metas escalonadas"</formula1>
    </dataValidation>
    <dataValidation type="list" showErrorMessage="1" errorTitle="Valor no válido" error="Selecciona una opción de la lista." sqref="F15:H15" xr:uid="{00000000-0002-0000-0200-000003000000}">
      <formula1>"Mínimo,Máximo"</formula1>
    </dataValidation>
    <dataValidation type="decimal" allowBlank="1" showErrorMessage="1" errorTitle="Dato no válido" error="Ingresa un número igual o mayor que 0. Para porcentajes usa 28 = 28%." sqref="B7:D7 B19:D19 F7:H7" xr:uid="{00000000-0002-0000-0200-000004000000}">
      <formula1>0</formula1>
      <formula2>1000000000000</formula2>
    </dataValidation>
    <dataValidation type="decimal" allowBlank="1" showErrorMessage="1" errorTitle="Dato numérico requerido" error="Ingresa un número. Para porcentajes usa 28 = 28%." sqref="B16:D16 F19:H19 F16:H16" xr:uid="{00000000-0002-0000-0200-000006000000}">
      <formula1>-1000000000000</formula1>
      <formula2>1000000000000</formula2>
    </dataValidation>
    <dataValidation type="decimal" allowBlank="1" showErrorMessage="1" errorTitle="Costo no válido" error="Ingresa un número igual o mayor que 0." sqref="B10:D10 B20:D20" xr:uid="{00000000-0002-0000-0200-00000A000000}">
      <formula1>0</formula1>
      <formula2>1000000000000</formula2>
    </dataValidation>
    <dataValidation type="decimal" allowBlank="1" showErrorMessage="1" errorTitle="Dato numérico requerido" error="Ingresa un número o deja el campo vacío si no puedes estimarlo." sqref="F20:H20" xr:uid="{00000000-0002-0000-0200-00000C000000}">
      <formula1>-1000000000000</formula1>
      <formula2>1000000000000</formula2>
    </dataValidation>
    <dataValidation type="date" allowBlank="1" showErrorMessage="1" errorTitle="Fecha no válida" error="Ingresa una fecha válida entre 2000 y 2100." sqref="B11:D11 F11:H11" xr:uid="{00000000-0002-0000-0200-00000D000000}">
      <formula1>DATE(2000,1,1)</formula1>
      <formula2>DATE(2100,12,31)</formula2>
    </dataValidation>
  </dataValidations>
  <hyperlinks>
    <hyperlink ref="J7" r:id="rId1" xr:uid="{98DAF997-C5CF-463B-8F74-8B41EBD4BD1C}"/>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1_Instrucciones</vt:lpstr>
      <vt:lpstr>2_Glosario</vt:lpstr>
      <vt:lpstr>3_Plantilla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2026-09-13T10:25:53Z</dcterms:modified>
</cp:coreProperties>
</file>