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DB6CDC0C-60D0-4ACC-949D-8EECA76EDD50}" xr6:coauthVersionLast="47" xr6:coauthVersionMax="47" xr10:uidLastSave="{00000000-0000-0000-0000-000000000000}"/>
  <bookViews>
    <workbookView xWindow="28680" yWindow="-120" windowWidth="29040" windowHeight="15720" xr2:uid="{00000000-000D-0000-FFFF-FFFF00000000}"/>
  </bookViews>
  <sheets>
    <sheet name="1_Instrucciones" sheetId="1" r:id="rId1"/>
    <sheet name="2_Glosario" sheetId="2" r:id="rId2"/>
    <sheet name="3_Calculo_EBITDA"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7" i="3" l="1"/>
  <c r="C27" i="3"/>
  <c r="D26" i="3"/>
  <c r="C26" i="3"/>
  <c r="B26" i="3"/>
  <c r="D21" i="3"/>
  <c r="C21" i="3"/>
  <c r="B21" i="3"/>
  <c r="D20" i="3"/>
  <c r="C20" i="3"/>
  <c r="B20" i="3"/>
  <c r="D19" i="3"/>
  <c r="H9" i="3" s="1"/>
  <c r="C19" i="3"/>
  <c r="D28" i="3" s="1"/>
  <c r="H11" i="3" s="1"/>
  <c r="B19" i="3"/>
  <c r="C28" i="3" s="1"/>
  <c r="D18" i="3"/>
  <c r="C18" i="3"/>
  <c r="B18" i="3"/>
  <c r="D17" i="3"/>
  <c r="C17" i="3"/>
  <c r="B17" i="3"/>
  <c r="H10" i="3"/>
  <c r="H8" i="3"/>
  <c r="H7" i="3"/>
  <c r="B22" i="3" l="1"/>
  <c r="B23" i="3" s="1"/>
  <c r="C22" i="3"/>
  <c r="C23" i="3" s="1"/>
  <c r="D22" i="3"/>
  <c r="D23" i="3" s="1"/>
  <c r="H12" i="3" s="1"/>
</calcChain>
</file>

<file path=xl/sharedStrings.xml><?xml version="1.0" encoding="utf-8"?>
<sst xmlns="http://schemas.openxmlformats.org/spreadsheetml/2006/main" count="208" uniqueCount="184">
  <si>
    <t>Plantilla de EBITDA y Margen EBITDA</t>
  </si>
  <si>
    <t>Guía básica–intermedia para calcular, comparar e interpretar el EBITDA de hasta 3 periodos.</t>
  </si>
  <si>
    <t>1. Objetivo de la plantilla</t>
  </si>
  <si>
    <t>Esta plantilla te permite calcular el EBITDA y el margen EBITDA de hasta tres periodos, comparar su evolución y realizar una validación opcional usando el EBIT reportado. Está diseñada para aplicar directamente los conceptos explicados en la guía de EBITDA de InfoExperiencia.</t>
  </si>
  <si>
    <t>2. Cómo usarla</t>
  </si>
  <si>
    <t>Paso</t>
  </si>
  <si>
    <t>Qué hacer</t>
  </si>
  <si>
    <t>Detalle</t>
  </si>
  <si>
    <t>1</t>
  </si>
  <si>
    <t>Haz una copia del archivo</t>
  </si>
  <si>
    <t>Trabaja sobre una copia para conservar intacto el ejemplo original.</t>
  </si>
  <si>
    <t>2</t>
  </si>
  <si>
    <t>Ve a la hoja 3_Calculo_EBITDA</t>
  </si>
  <si>
    <t>Sustituye únicamente las celdas azules por los datos de tu negocio. No borres las fórmulas.</t>
  </si>
  <si>
    <t>3</t>
  </si>
  <si>
    <t>Actualiza empresa, moneda y periodos</t>
  </si>
  <si>
    <t>Puedes usar meses, trimestres o años. Los tres periodos deben ser comparables, tener etiquetas distintas y no quedar vacíos.</t>
  </si>
  <si>
    <t>4</t>
  </si>
  <si>
    <t>Reemplaza los datos del ejemplo</t>
  </si>
  <si>
    <t>Borra solo los valores de ejemplo en las celdas de entrada y escribe tus cifras reales.</t>
  </si>
  <si>
    <t>5</t>
  </si>
  <si>
    <t>Mantén la misma unidad</t>
  </si>
  <si>
    <t>No mezcles, por ejemplo, ventas en miles con gastos en unidades completas ni datos mensuales con datos anuales.</t>
  </si>
  <si>
    <t>6</t>
  </si>
  <si>
    <t>Usa EBIT reportado solo si lo tienes</t>
  </si>
  <si>
    <t>Es opcional. Si no lo conoces, deja esas celdas vacías; el control mostrará “SIN VALIDAR”.</t>
  </si>
  <si>
    <t>7</t>
  </si>
  <si>
    <t>Revisa los resultados</t>
  </si>
  <si>
    <t>La hoja calcula EBITDA, margen EBITDA, variaciones y un control opcional. Si aparece “FALTA INFORMACIÓN” o “REVISAR”, corrige los datos antes de interpretar resultados.</t>
  </si>
  <si>
    <t>8</t>
  </si>
  <si>
    <t>Interpreta en contexto</t>
  </si>
  <si>
    <t>Compara periodos y analiza qué cambió en ventas, costos y gastos. EBITDA no sustituye al flujo de caja.</t>
  </si>
  <si>
    <t>3. Qué puedes editar y qué no</t>
  </si>
  <si>
    <t>Elemento</t>
  </si>
  <si>
    <t>Acción recomendada</t>
  </si>
  <si>
    <t>Color / señal</t>
  </si>
  <si>
    <t>Celdas de entrada</t>
  </si>
  <si>
    <t>Reemplaza los datos de ejemplo por tus cifras.</t>
  </si>
  <si>
    <t>Fondo azul claro + texto azul</t>
  </si>
  <si>
    <t>Celdas con fórmulas</t>
  </si>
  <si>
    <t>No las borres ni reemplaces.</t>
  </si>
  <si>
    <t>Texto negro</t>
  </si>
  <si>
    <t>EBIT reportado</t>
  </si>
  <si>
    <t>Opcional. Úsalo como validación si tu estado de resultados lo presenta.</t>
  </si>
  <si>
    <t>Entrada azul</t>
  </si>
  <si>
    <t>Estado de validación</t>
  </si>
  <si>
    <t>“OK” = datos y control consistentes; “REVISAR” = hay un dato, comparación o diferencia que requiere revisión; “SIN VALIDAR” = no ingresaste EBIT; “FALTA INFORMACIÓN” = falta un dato obligatorio.</t>
  </si>
  <si>
    <t>Automático</t>
  </si>
  <si>
    <t>4. Ejemplo incluido</t>
  </si>
  <si>
    <t>La hoja 3 incluye un ejemplo ficticio de un ecommerce llamado “Casa Nativa Ecommerce” durante tres años. El ejemplo está construido de forma coherente para mostrar cómo puede crecer la venta, mejorar el EBITDA y luego deteriorarse el margen. Para usar la plantilla, no necesitas crear hojas nuevas: reemplaza los datos azules del ejemplo por los tuyos.</t>
  </si>
  <si>
    <t>5. Alcance y límites</t>
  </si>
  <si>
    <t>Esta plantilla calcula EBITDA y margen EBITDA con un nivel básico–intermedio.</t>
  </si>
  <si>
    <t>No calcula flujo de caja, valoración empresarial, EV/EBITDA, deuda, proyecciones ni EBITDA ajustado.</t>
  </si>
  <si>
    <t>No existe un margen EBITDA “bueno” universal. Interpreta los resultados frente a tu historial, presupuesto y empresas comparables.</t>
  </si>
  <si>
    <t>Si aparece “FALTA INFORMACIÓN” o “REVISAR”, no uses el resultado para tomar decisiones hasta corregir las entradas.</t>
  </si>
  <si>
    <t>6. Compatibilidad</t>
  </si>
  <si>
    <t>Archivo .xlsx diseñado con fórmulas estándar de Excel, sin macros, tablas dinámicas ni conexiones externas. Para mayor compatibilidad, ábrelo en Microsoft Excel de escritorio o una aplicación compatible con .xlsx. Si Excel está configurado en cálculo manual y los resultados no se actualizan tras editar datos, presiona F9 o activa el cálculo automático.</t>
  </si>
  <si>
    <t>Glosario de la plantilla</t>
  </si>
  <si>
    <t>Definiciones breves para interpretar cada concepto utilizado en el archivo.</t>
  </si>
  <si>
    <t>Término</t>
  </si>
  <si>
    <t>Definición simple</t>
  </si>
  <si>
    <t>Para qué se usa en la plantilla</t>
  </si>
  <si>
    <t>Observación</t>
  </si>
  <si>
    <t>EBITDA</t>
  </si>
  <si>
    <t>Resultado antes de intereses, impuestos, depreciación y amortización.</t>
  </si>
  <si>
    <t>Mide el resultado utilizado para analizar la operación antes de esos conceptos.</t>
  </si>
  <si>
    <t>No equivale a flujo de caja.</t>
  </si>
  <si>
    <t>Margen EBITDA</t>
  </si>
  <si>
    <t>EBITDA dividido entre ingresos, expresado como porcentaje.</t>
  </si>
  <si>
    <t>Permite comparar el EBITDA con el tamaño de las ventas.</t>
  </si>
  <si>
    <t>Facilita comparar periodos.</t>
  </si>
  <si>
    <t>EBIT</t>
  </si>
  <si>
    <t>Resultado antes de intereses e impuestos.</t>
  </si>
  <si>
    <t>Se usa como método alternativo de control: EBIT + depreciación + amortización.</t>
  </si>
  <si>
    <t>En la hoja puedes ingresar EBIT reportado de forma opcional.</t>
  </si>
  <si>
    <t>Utilidad neta</t>
  </si>
  <si>
    <t>Resultado contable después de gastos, intereses e impuestos.</t>
  </si>
  <si>
    <t>Es el punto de partida del método principal de cálculo.</t>
  </si>
  <si>
    <t>Puede ser positiva o negativa.</t>
  </si>
  <si>
    <t>Ingresos / Ventas</t>
  </si>
  <si>
    <t>Valor total generado por ventas o ingresos del periodo.</t>
  </si>
  <si>
    <t>Es el denominador del margen EBITDA.</t>
  </si>
  <si>
    <t>Debe corresponder al mismo periodo que los demás datos.</t>
  </si>
  <si>
    <t>Intereses</t>
  </si>
  <si>
    <t>Costo financiero asociado a préstamos u otras obligaciones.</t>
  </si>
  <si>
    <t>Se suma nuevamente a la utilidad neta para calcular EBITDA.</t>
  </si>
  <si>
    <t>Impuestos</t>
  </si>
  <si>
    <t>Impuestos sobre las ganancias del periodo.</t>
  </si>
  <si>
    <t>Se suman nuevamente a la utilidad neta para calcular EBITDA.</t>
  </si>
  <si>
    <t>Depreciación</t>
  </si>
  <si>
    <t>Cargo contable que distribuye el costo de activos físicos a lo largo del tiempo.</t>
  </si>
  <si>
    <t>Se suma nuevamente para calcular EBITDA.</t>
  </si>
  <si>
    <t>No es una salida de efectivo del periodo.</t>
  </si>
  <si>
    <t>Amortización</t>
  </si>
  <si>
    <t>Cargo contable relacionado con determinados activos intangibles.</t>
  </si>
  <si>
    <t>Periodo</t>
  </si>
  <si>
    <t>Intervalo de tiempo analizado: mes, trimestre, semestre o año.</t>
  </si>
  <si>
    <t>Permite comparar resultados de forma consistente.</t>
  </si>
  <si>
    <t>No mezcles periodos de distinta duración sin ajustar y evita repetir la misma etiqueta de periodo.</t>
  </si>
  <si>
    <t>Variación EBITDA</t>
  </si>
  <si>
    <t>Cambio porcentual del EBITDA frente al periodo anterior.</t>
  </si>
  <si>
    <t>Muestra si el EBITDA creció o disminuyó.</t>
  </si>
  <si>
    <t>Si el EBITDA del periodo base es cero o negativo, la plantilla muestra REVISAR porque el porcentaje de variación puede ser engañoso.</t>
  </si>
  <si>
    <t>Variación del margen</t>
  </si>
  <si>
    <t>Cambio del margen EBITDA entre dos periodos.</t>
  </si>
  <si>
    <t>Muestra si la eficiencia relativa frente a ventas mejoró o disminuyó.</t>
  </si>
  <si>
    <t>Se expresa en puntos porcentuales (pp).</t>
  </si>
  <si>
    <t>Punto porcentual (pp)</t>
  </si>
  <si>
    <t>Diferencia directa entre dos porcentajes.</t>
  </si>
  <si>
    <t>Se usa para comparar márgenes.</t>
  </si>
  <si>
    <t>Ejemplo: de 12 % a 15 % = +3 pp.</t>
  </si>
  <si>
    <t>EBIT tomado directamente de los estados financieros.</t>
  </si>
  <si>
    <t>Permite validar el EBITDA con el método EBIT + depreciación + amortización.</t>
  </si>
  <si>
    <t>Es opcional.</t>
  </si>
  <si>
    <t>EBIT calculado</t>
  </si>
  <si>
    <t>Utilidad neta + intereses + impuestos.</t>
  </si>
  <si>
    <t>Sirve como referencia interna para comparar con el EBIT reportado.</t>
  </si>
  <si>
    <t>Se calcula automáticamente.</t>
  </si>
  <si>
    <t>Diferencia de control</t>
  </si>
  <si>
    <t>Diferencia entre EBITDA calculado desde utilidad neta y EBITDA calculado desde EBIT reportado.</t>
  </si>
  <si>
    <t>Ayuda a detectar datos inconsistentes.</t>
  </si>
  <si>
    <t>Idealmente debe ser cero.</t>
  </si>
  <si>
    <t>OK</t>
  </si>
  <si>
    <t>Los dos métodos de cálculo coinciden.</t>
  </si>
  <si>
    <t>Indica que el control no detectó diferencia.</t>
  </si>
  <si>
    <t>REVISAR</t>
  </si>
  <si>
    <t>Los métodos no coinciden o existe un dato inválido.</t>
  </si>
  <si>
    <t>Indica que conviene revisar entradas, signos o clasificación de datos.</t>
  </si>
  <si>
    <t>SIN VALIDAR</t>
  </si>
  <si>
    <t>No se ingresó EBIT reportado.</t>
  </si>
  <si>
    <t>La plantilla calcula EBITDA normalmente, pero no hace el control alternativo.</t>
  </si>
  <si>
    <t>Flujo de caja</t>
  </si>
  <si>
    <t>Entradas y salidas reales de efectivo.</t>
  </si>
  <si>
    <t>No se calcula en esta plantilla; se menciona para evitar confundirlo con EBITDA.</t>
  </si>
  <si>
    <t>EBITDA no sustituye al flujo de caja.</t>
  </si>
  <si>
    <t>FALTA INFORMACIÓN</t>
  </si>
  <si>
    <t>Falta uno o más datos obligatorios para calcular con seguridad.</t>
  </si>
  <si>
    <t>Detiene la lectura de resultados hasta completar los datos requeridos.</t>
  </si>
  <si>
    <t>Completa las entradas faltantes antes de interpretar el indicador.</t>
  </si>
  <si>
    <t>Calculadora de EBITDA y Margen EBITDA</t>
  </si>
  <si>
    <t>Reemplaza solo las celdas azules. Si aparece FALTA INFORMACIÓN o REVISAR, corrige las entradas antes de interpretar resultados.</t>
  </si>
  <si>
    <t>Empresa</t>
  </si>
  <si>
    <t>Casa Nativa Ecommerce</t>
  </si>
  <si>
    <t>Moneda</t>
  </si>
  <si>
    <t>COP</t>
  </si>
  <si>
    <t>1. Datos de entrada</t>
  </si>
  <si>
    <t>Resumen del último periodo</t>
  </si>
  <si>
    <t>Concepto</t>
  </si>
  <si>
    <t>Año 1</t>
  </si>
  <si>
    <t>Año 2</t>
  </si>
  <si>
    <t>Año 3</t>
  </si>
  <si>
    <t>Qué ingresar</t>
  </si>
  <si>
    <t>Métrica</t>
  </si>
  <si>
    <t>Ventas o ingresos totales del periodo.</t>
  </si>
  <si>
    <t>Resultado neto después de gastos e impuestos.</t>
  </si>
  <si>
    <t>Gastos financieros del periodo.</t>
  </si>
  <si>
    <t>Var. EBITDA</t>
  </si>
  <si>
    <t>Var. margen</t>
  </si>
  <si>
    <t>Depreciación reconocida en el periodo.</t>
  </si>
  <si>
    <t>Estado</t>
  </si>
  <si>
    <t>Amortización reconocida en el periodo.</t>
  </si>
  <si>
    <t>EBIT reportado (opcional)</t>
  </si>
  <si>
    <t>Si tu estado financiero muestra EBIT, ingrésalo para validar el cálculo. Si no, deja vacío.</t>
  </si>
  <si>
    <t>Lectura sugerida:
Observa la tendencia del EBITDA y del margen. Si ventas crecen pero el margen cae, revisa costos y gastos. EBITDA no equivale a efectivo disponible.</t>
  </si>
  <si>
    <t>2. Resultados automáticos</t>
  </si>
  <si>
    <t>Indicador</t>
  </si>
  <si>
    <t>Cómo leerlo</t>
  </si>
  <si>
    <t>EBITDA ÷ ingresos. Úsalo para comparar eficiencia relativa entre periodos.</t>
  </si>
  <si>
    <t>EBITDA desde EBIT reportado</t>
  </si>
  <si>
    <t>Control alternativo. Solo se calcula si ingresaste EBIT reportado.</t>
  </si>
  <si>
    <t>Debe ser 0 si ambos métodos coinciden.</t>
  </si>
  <si>
    <t>Estado del periodo</t>
  </si>
  <si>
    <t>OK = datos y control consistentes; REVISAR = dato/comparación inválida o diferencia; SIN VALIDAR = falta EBIT opcional; FALTA INFORMACIÓN = falta un dato requerido.</t>
  </si>
  <si>
    <t>3. Comparación entre periodos</t>
  </si>
  <si>
    <t>Interpretación</t>
  </si>
  <si>
    <t>Variación EBITDA vs. periodo anterior</t>
  </si>
  <si>
    <t>Base</t>
  </si>
  <si>
    <t>Crecimiento o caída porcentual frente al periodo previo. Si el EBITDA previo es 0 o negativo, la plantilla muestra REVISAR porque el porcentaje puede ser engañoso.</t>
  </si>
  <si>
    <t>Variación margen EBITDA (pp)</t>
  </si>
  <si>
    <t>Cambio directo del margen, expresado en puntos porcentuales.</t>
  </si>
  <si>
    <t>Nota de uso</t>
  </si>
  <si>
    <t>Esta plantilla está diseñada para análisis básico–intermedio. No interpreta automáticamente si un margen es “bueno” o “malo”, porque eso depende del sector, modelo de negocio y contexto. Úsala para comparar la evolución de tu empresa y complementar el análisis con flujo de caja, rentabilidad y deuda.</t>
  </si>
  <si>
    <r>
      <rPr>
        <b/>
        <sz val="11"/>
        <color rgb="FFFFC000"/>
        <rFont val="Carlito"/>
      </rPr>
      <t>¿Quieres llevar este análisis un paso más allá?</t>
    </r>
    <r>
      <rPr>
        <sz val="11"/>
        <color theme="0"/>
        <rFont val="Carlito"/>
      </rPr>
      <t xml:space="preserve">
</t>
    </r>
    <r>
      <rPr>
        <b/>
        <sz val="11"/>
        <color theme="0"/>
        <rFont val="Carlito"/>
      </rPr>
      <t>Conoce los Sistemas Premium de InfoExperiencia: recursos prácticos diseñados para ayudarte a profundizar tus análisis, organizar mejor tu negocio y tomar decisiones con mayor claridad.</t>
    </r>
  </si>
  <si>
    <t>https://infoexperiencia.com/sistemas-premium/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</si>
</sst>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Red]\(#,##0\);\-"/>
    <numFmt numFmtId="165" formatCode="0.0%;[Red]\(0.0%\);\-"/>
    <numFmt numFmtId="166" formatCode="0.0\ &quot;pp&quot;;[Red]\(0.0\ &quot;pp&quot;\);\-"/>
  </numFmts>
  <fonts count="20">
    <font>
      <sz val="11"/>
      <name val="Carlito"/>
    </font>
    <font>
      <b/>
      <sz val="16"/>
      <color rgb="FFFFFFFF"/>
      <name val="Carlito"/>
    </font>
    <font>
      <i/>
      <sz val="11"/>
      <color rgb="FF1F2937"/>
      <name val="Carlito"/>
    </font>
    <font>
      <b/>
      <sz val="11"/>
      <color rgb="FFFFFFFF"/>
      <name val="Carlito"/>
    </font>
    <font>
      <b/>
      <sz val="11"/>
      <color rgb="FF17365D"/>
      <name val="Carlito"/>
    </font>
    <font>
      <b/>
      <sz val="10"/>
      <color rgb="FFFFFFFF"/>
      <name val="Carlito"/>
    </font>
    <font>
      <i/>
      <sz val="10"/>
      <color rgb="FF1F2937"/>
      <name val="Carlito"/>
    </font>
    <font>
      <sz val="10"/>
      <name val="Carlito"/>
    </font>
    <font>
      <sz val="10"/>
      <color rgb="FF1F2937"/>
      <name val="Carlito"/>
    </font>
    <font>
      <b/>
      <sz val="10"/>
      <color rgb="FF17365D"/>
      <name val="Carlito"/>
    </font>
    <font>
      <b/>
      <sz val="10"/>
      <color rgb="FF1F2937"/>
      <name val="Carlito"/>
    </font>
    <font>
      <sz val="10"/>
      <color rgb="FF0000FF"/>
      <name val="Carlito"/>
    </font>
    <font>
      <b/>
      <sz val="10"/>
      <color rgb="FF0000FF"/>
      <name val="Carlito"/>
    </font>
    <font>
      <i/>
      <sz val="10"/>
      <color rgb="FF5B6573"/>
      <name val="Carlito"/>
    </font>
    <font>
      <sz val="10"/>
      <color rgb="FF000000"/>
      <name val="Carlito"/>
    </font>
    <font>
      <u/>
      <sz val="11"/>
      <color theme="10"/>
      <name val="Carlito"/>
    </font>
    <font>
      <sz val="11"/>
      <color theme="0"/>
      <name val="Carlito"/>
    </font>
    <font>
      <b/>
      <sz val="11"/>
      <color rgb="FFFFC000"/>
      <name val="Carlito"/>
    </font>
    <font>
      <b/>
      <sz val="11"/>
      <color theme="0"/>
      <name val="Carlito"/>
    </font>
    <font>
      <b/>
      <u/>
      <sz val="13"/>
      <color theme="10"/>
      <name val="Carlito"/>
    </font>
  </fonts>
  <fills count="10">
    <fill>
      <patternFill patternType="none"/>
    </fill>
    <fill>
      <patternFill patternType="gray125"/>
    </fill>
    <fill>
      <patternFill patternType="solid">
        <fgColor rgb="FF0B1F3A"/>
        <bgColor indexed="64"/>
      </patternFill>
    </fill>
    <fill>
      <patternFill patternType="solid">
        <fgColor indexed="65"/>
        <bgColor indexed="64"/>
      </patternFill>
    </fill>
    <fill>
      <patternFill patternType="solid">
        <fgColor rgb="FFEAF2F8"/>
        <bgColor indexed="64"/>
      </patternFill>
    </fill>
    <fill>
      <patternFill patternType="solid">
        <fgColor rgb="FF17365D"/>
        <bgColor indexed="64"/>
      </patternFill>
    </fill>
    <fill>
      <patternFill patternType="solid">
        <fgColor rgb="FF2F5597"/>
        <bgColor indexed="64"/>
      </patternFill>
    </fill>
    <fill>
      <patternFill patternType="solid">
        <fgColor theme="3"/>
        <bgColor indexed="64"/>
      </patternFill>
    </fill>
    <fill>
      <patternFill patternType="solid">
        <fgColor rgb="FFF5F9FC"/>
        <bgColor indexed="64"/>
      </patternFill>
    </fill>
    <fill>
      <patternFill patternType="solid">
        <fgColor rgb="FFF8FAFC"/>
        <bgColor indexed="64"/>
      </patternFill>
    </fill>
  </fills>
  <borders count="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5" fillId="0" borderId="0" applyNumberFormat="0" applyFill="0" applyBorder="0" applyAlignment="0" applyProtection="0"/>
  </cellStyleXfs>
  <cellXfs count="46">
    <xf numFmtId="0" fontId="0" fillId="0" borderId="0" xfId="0"/>
    <xf numFmtId="0" fontId="5" fillId="2" borderId="0" xfId="0" applyFont="1" applyFill="1" applyAlignment="1">
      <alignment horizontal="left" vertical="center" wrapText="1"/>
    </xf>
    <xf numFmtId="0" fontId="0" fillId="3" borderId="0" xfId="0" applyFill="1"/>
    <xf numFmtId="0" fontId="6" fillId="4" borderId="0" xfId="0" applyFont="1" applyFill="1" applyAlignment="1">
      <alignment vertical="center" wrapText="1"/>
    </xf>
    <xf numFmtId="0" fontId="7" fillId="3" borderId="0" xfId="0" applyFont="1" applyFill="1" applyAlignment="1">
      <alignment wrapText="1"/>
    </xf>
    <xf numFmtId="0" fontId="5" fillId="5" borderId="0" xfId="0" applyFont="1" applyFill="1" applyAlignment="1">
      <alignment horizontal="left" vertical="center" wrapText="1"/>
    </xf>
    <xf numFmtId="0" fontId="8" fillId="3" borderId="0" xfId="0" applyFont="1" applyFill="1" applyAlignment="1">
      <alignment vertical="top" wrapText="1"/>
    </xf>
    <xf numFmtId="0" fontId="5" fillId="6" borderId="0" xfId="0" applyFont="1" applyFill="1" applyAlignment="1">
      <alignment horizontal="center" vertical="top" wrapText="1"/>
    </xf>
    <xf numFmtId="0" fontId="9" fillId="3" borderId="0" xfId="0" applyFont="1" applyFill="1" applyAlignment="1">
      <alignment horizontal="center" vertical="top" wrapText="1"/>
    </xf>
    <xf numFmtId="0" fontId="7" fillId="3" borderId="0" xfId="0" applyFont="1" applyFill="1" applyAlignment="1">
      <alignment vertical="top" wrapText="1"/>
    </xf>
    <xf numFmtId="0" fontId="5" fillId="6" borderId="0" xfId="0" applyFont="1" applyFill="1" applyAlignment="1">
      <alignment horizontal="center" vertical="center" wrapText="1"/>
    </xf>
    <xf numFmtId="0" fontId="8" fillId="3" borderId="0" xfId="0" applyFont="1" applyFill="1" applyAlignment="1">
      <alignment wrapText="1"/>
    </xf>
    <xf numFmtId="0" fontId="16" fillId="7" borderId="1" xfId="0" applyFont="1" applyFill="1" applyBorder="1" applyAlignment="1">
      <alignment horizontal="center" vertical="center" wrapText="1"/>
    </xf>
    <xf numFmtId="0" fontId="16" fillId="7" borderId="2" xfId="0" applyFont="1" applyFill="1" applyBorder="1" applyAlignment="1">
      <alignment horizontal="center" vertical="center" wrapText="1"/>
    </xf>
    <xf numFmtId="0" fontId="16" fillId="7" borderId="3" xfId="0" applyFont="1" applyFill="1" applyBorder="1" applyAlignment="1">
      <alignment horizontal="center" vertical="center" wrapText="1"/>
    </xf>
    <xf numFmtId="0" fontId="16" fillId="7" borderId="4" xfId="0" applyFont="1" applyFill="1" applyBorder="1" applyAlignment="1">
      <alignment horizontal="center" vertical="center" wrapText="1"/>
    </xf>
    <xf numFmtId="0" fontId="16" fillId="7" borderId="5" xfId="0" applyFont="1" applyFill="1" applyBorder="1" applyAlignment="1">
      <alignment horizontal="center" vertical="center" wrapText="1"/>
    </xf>
    <xf numFmtId="0" fontId="16" fillId="7" borderId="6" xfId="0" applyFont="1" applyFill="1" applyBorder="1" applyAlignment="1">
      <alignment horizontal="center" vertical="center" wrapText="1"/>
    </xf>
    <xf numFmtId="0" fontId="19" fillId="3" borderId="7" xfId="1" applyFont="1" applyFill="1" applyBorder="1" applyAlignment="1">
      <alignment horizontal="center" vertical="center"/>
    </xf>
    <xf numFmtId="0" fontId="19" fillId="3" borderId="8" xfId="1" applyFont="1" applyFill="1" applyBorder="1" applyAlignment="1">
      <alignment horizontal="center" vertical="center"/>
    </xf>
    <xf numFmtId="0" fontId="1" fillId="2" borderId="0" xfId="0" applyFont="1" applyFill="1" applyAlignment="1">
      <alignment horizontal="left" vertical="center"/>
    </xf>
    <xf numFmtId="0" fontId="2" fillId="4" borderId="0" xfId="0" applyFont="1" applyFill="1"/>
    <xf numFmtId="0" fontId="3" fillId="6" borderId="0" xfId="0" applyFont="1" applyFill="1" applyAlignment="1">
      <alignment horizontal="center" vertical="top" wrapText="1"/>
    </xf>
    <xf numFmtId="0" fontId="4" fillId="3" borderId="0" xfId="0" applyFont="1" applyFill="1" applyAlignment="1">
      <alignment vertical="top" wrapText="1"/>
    </xf>
    <xf numFmtId="0" fontId="0" fillId="3" borderId="0" xfId="0" applyFill="1" applyAlignment="1">
      <alignment vertical="top" wrapText="1"/>
    </xf>
    <xf numFmtId="0" fontId="0" fillId="3" borderId="0" xfId="0" applyFill="1" applyAlignment="1">
      <alignment wrapText="1"/>
    </xf>
    <xf numFmtId="0" fontId="5" fillId="2" borderId="0" xfId="0" applyFont="1" applyFill="1" applyAlignment="1" applyProtection="1">
      <alignment horizontal="left" vertical="center" wrapText="1"/>
      <protection locked="0"/>
    </xf>
    <xf numFmtId="0" fontId="6" fillId="4" borderId="0" xfId="0" applyFont="1" applyFill="1" applyAlignment="1" applyProtection="1">
      <alignment vertical="center" wrapText="1"/>
      <protection locked="0"/>
    </xf>
    <xf numFmtId="0" fontId="7" fillId="3" borderId="0" xfId="0" applyFont="1" applyFill="1" applyAlignment="1" applyProtection="1">
      <alignment vertical="center" wrapText="1"/>
      <protection locked="0"/>
    </xf>
    <xf numFmtId="0" fontId="10" fillId="3" borderId="0" xfId="0" applyFont="1" applyFill="1" applyAlignment="1" applyProtection="1">
      <alignment vertical="center" wrapText="1"/>
      <protection locked="0"/>
    </xf>
    <xf numFmtId="0" fontId="11" fillId="4" borderId="0" xfId="0" applyFont="1" applyFill="1" applyAlignment="1" applyProtection="1">
      <alignment horizontal="left" vertical="center" wrapText="1"/>
      <protection locked="0"/>
    </xf>
    <xf numFmtId="0" fontId="11" fillId="4" borderId="0" xfId="0" applyFont="1" applyFill="1" applyAlignment="1" applyProtection="1">
      <alignment horizontal="center" vertical="center" wrapText="1"/>
      <protection locked="0"/>
    </xf>
    <xf numFmtId="0" fontId="5" fillId="5" borderId="0" xfId="0" applyFont="1" applyFill="1" applyAlignment="1" applyProtection="1">
      <alignment horizontal="left" vertical="center" wrapText="1"/>
      <protection locked="0"/>
    </xf>
    <xf numFmtId="0" fontId="5" fillId="6" borderId="0" xfId="0" applyFont="1" applyFill="1" applyAlignment="1" applyProtection="1">
      <alignment horizontal="center" vertical="center" wrapText="1"/>
      <protection locked="0"/>
    </xf>
    <xf numFmtId="0" fontId="12" fillId="4" borderId="0" xfId="0" applyFont="1" applyFill="1" applyAlignment="1" applyProtection="1">
      <alignment horizontal="center" vertical="center" wrapText="1"/>
      <protection locked="0"/>
    </xf>
    <xf numFmtId="164" fontId="11" fillId="4" borderId="0" xfId="0" applyNumberFormat="1" applyFont="1" applyFill="1" applyAlignment="1" applyProtection="1">
      <alignment horizontal="right" vertical="center" wrapText="1"/>
      <protection locked="0"/>
    </xf>
    <xf numFmtId="0" fontId="13" fillId="8" borderId="0" xfId="0" applyFont="1" applyFill="1" applyAlignment="1" applyProtection="1">
      <alignment vertical="top" wrapText="1"/>
      <protection locked="0"/>
    </xf>
    <xf numFmtId="0" fontId="10" fillId="9" borderId="0" xfId="0" applyFont="1" applyFill="1" applyAlignment="1" applyProtection="1">
      <alignment vertical="center" wrapText="1"/>
      <protection locked="0"/>
    </xf>
    <xf numFmtId="164" fontId="14" fillId="9" borderId="0" xfId="0" applyNumberFormat="1" applyFont="1" applyFill="1" applyAlignment="1" applyProtection="1">
      <alignment horizontal="right" vertical="center" wrapText="1"/>
      <protection locked="0"/>
    </xf>
    <xf numFmtId="165" fontId="14" fillId="9" borderId="0" xfId="0" applyNumberFormat="1" applyFont="1" applyFill="1" applyAlignment="1" applyProtection="1">
      <alignment horizontal="right" vertical="center" wrapText="1"/>
      <protection locked="0"/>
    </xf>
    <xf numFmtId="166" fontId="14" fillId="9" borderId="0" xfId="0" applyNumberFormat="1" applyFont="1" applyFill="1" applyAlignment="1" applyProtection="1">
      <alignment horizontal="right" vertical="center" wrapText="1"/>
      <protection locked="0"/>
    </xf>
    <xf numFmtId="0" fontId="14" fillId="9" borderId="0" xfId="0" applyFont="1" applyFill="1" applyAlignment="1" applyProtection="1">
      <alignment horizontal="center" vertical="center" wrapText="1"/>
      <protection locked="0"/>
    </xf>
    <xf numFmtId="0" fontId="8" fillId="8" borderId="0" xfId="0" applyFont="1" applyFill="1" applyAlignment="1" applyProtection="1">
      <alignment vertical="center" wrapText="1"/>
      <protection locked="0"/>
    </xf>
    <xf numFmtId="0" fontId="13" fillId="9" borderId="0" xfId="0" applyFont="1" applyFill="1" applyAlignment="1" applyProtection="1">
      <alignment horizontal="center" vertical="center" wrapText="1"/>
      <protection locked="0"/>
    </xf>
    <xf numFmtId="0" fontId="8" fillId="3" borderId="0" xfId="0" applyFont="1" applyFill="1" applyAlignment="1" applyProtection="1">
      <alignment vertical="center" wrapText="1"/>
      <protection locked="0"/>
    </xf>
    <xf numFmtId="0" fontId="0" fillId="3" borderId="0" xfId="0" applyFill="1" applyProtection="1">
      <protection locked="0"/>
    </xf>
  </cellXfs>
  <cellStyles count="2">
    <cellStyle name="Hipervínculo" xfId="1" builtinId="8"/>
    <cellStyle name="Normal" xfId="0" builtinId="0"/>
  </cellStyles>
  <dxfs count="8">
    <dxf>
      <font>
        <b/>
        <color rgb="FF7A5C00"/>
      </font>
      <fill>
        <patternFill>
          <bgColor rgb="FFFFF2CC"/>
        </patternFill>
      </fill>
    </dxf>
    <dxf>
      <font>
        <b/>
        <color rgb="FF7A5C00"/>
      </font>
      <fill>
        <patternFill>
          <bgColor rgb="FFFFF7D6"/>
        </patternFill>
      </fill>
    </dxf>
    <dxf>
      <font>
        <b/>
        <color rgb="FFB91C1C"/>
      </font>
      <fill>
        <patternFill>
          <bgColor rgb="FFFDECEC"/>
        </patternFill>
      </fill>
    </dxf>
    <dxf>
      <font>
        <b/>
        <color rgb="FF1B5E20"/>
      </font>
      <fill>
        <patternFill>
          <bgColor rgb="FFE8F5E9"/>
        </patternFill>
      </fill>
    </dxf>
    <dxf>
      <font>
        <b/>
        <color rgb="FF7A5C00"/>
      </font>
      <fill>
        <patternFill>
          <bgColor rgb="FFFFF2CC"/>
        </patternFill>
      </fill>
    </dxf>
    <dxf>
      <font>
        <b/>
        <color rgb="FF7A5C00"/>
      </font>
      <fill>
        <patternFill>
          <bgColor rgb="FFFFF7D6"/>
        </patternFill>
      </fill>
    </dxf>
    <dxf>
      <font>
        <b/>
        <color rgb="FFB91C1C"/>
      </font>
      <fill>
        <patternFill>
          <bgColor rgb="FFFDECEC"/>
        </patternFill>
      </fill>
    </dxf>
    <dxf>
      <font>
        <b/>
        <color rgb="FF1B5E20"/>
      </font>
      <fill>
        <patternFill>
          <bgColor rgb="FFE8F5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4</xdr:col>
      <xdr:colOff>1695742</xdr:colOff>
      <xdr:row>3</xdr:row>
      <xdr:rowOff>93345</xdr:rowOff>
    </xdr:to>
    <xdr:pic>
      <xdr:nvPicPr>
        <xdr:cNvPr id="2" name="Imagen 1">
          <a:extLst>
            <a:ext uri="{FF2B5EF4-FFF2-40B4-BE49-F238E27FC236}">
              <a16:creationId xmlns:a16="http://schemas.microsoft.com/office/drawing/2014/main" id="{00C48F4F-F05A-47FC-A845-6F67FEE39276}"/>
            </a:ext>
          </a:extLst>
        </xdr:cNvPr>
        <xdr:cNvPicPr>
          <a:picLocks noChangeAspect="1"/>
        </xdr:cNvPicPr>
      </xdr:nvPicPr>
      <xdr:blipFill>
        <a:blip xmlns:r="http://schemas.openxmlformats.org/officeDocument/2006/relationships" r:embed="rId1"/>
        <a:stretch>
          <a:fillRect/>
        </a:stretch>
      </xdr:blipFill>
      <xdr:spPr>
        <a:xfrm>
          <a:off x="12201525" y="0"/>
          <a:ext cx="2091982" cy="6115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5</xdr:col>
      <xdr:colOff>1429042</xdr:colOff>
      <xdr:row>2</xdr:row>
      <xdr:rowOff>129540</xdr:rowOff>
    </xdr:to>
    <xdr:pic>
      <xdr:nvPicPr>
        <xdr:cNvPr id="2" name="Imagen 1">
          <a:extLst>
            <a:ext uri="{FF2B5EF4-FFF2-40B4-BE49-F238E27FC236}">
              <a16:creationId xmlns:a16="http://schemas.microsoft.com/office/drawing/2014/main" id="{F2E415D2-F01E-448B-8FA6-B39519BF15D4}"/>
            </a:ext>
          </a:extLst>
        </xdr:cNvPr>
        <xdr:cNvPicPr>
          <a:picLocks noChangeAspect="1"/>
        </xdr:cNvPicPr>
      </xdr:nvPicPr>
      <xdr:blipFill>
        <a:blip xmlns:r="http://schemas.openxmlformats.org/officeDocument/2006/relationships" r:embed="rId1"/>
        <a:stretch>
          <a:fillRect/>
        </a:stretch>
      </xdr:blipFill>
      <xdr:spPr>
        <a:xfrm>
          <a:off x="10515600" y="0"/>
          <a:ext cx="2091982" cy="6115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0</xdr:row>
      <xdr:rowOff>0</xdr:rowOff>
    </xdr:from>
    <xdr:to>
      <xdr:col>9</xdr:col>
      <xdr:colOff>1768132</xdr:colOff>
      <xdr:row>2</xdr:row>
      <xdr:rowOff>15240</xdr:rowOff>
    </xdr:to>
    <xdr:pic>
      <xdr:nvPicPr>
        <xdr:cNvPr id="2" name="Imagen 1">
          <a:extLst>
            <a:ext uri="{FF2B5EF4-FFF2-40B4-BE49-F238E27FC236}">
              <a16:creationId xmlns:a16="http://schemas.microsoft.com/office/drawing/2014/main" id="{ECC07951-B0F8-4A42-BA53-E81ECB0AA364}"/>
            </a:ext>
          </a:extLst>
        </xdr:cNvPr>
        <xdr:cNvPicPr>
          <a:picLocks noChangeAspect="1"/>
        </xdr:cNvPicPr>
      </xdr:nvPicPr>
      <xdr:blipFill>
        <a:blip xmlns:r="http://schemas.openxmlformats.org/officeDocument/2006/relationships" r:embed="rId1"/>
        <a:stretch>
          <a:fillRect/>
        </a:stretch>
      </xdr:blipFill>
      <xdr:spPr>
        <a:xfrm>
          <a:off x="12573000" y="0"/>
          <a:ext cx="2091982" cy="619125"/>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nfoexperiencia.com/sistemas-premiu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infoexperiencia.com/sistemas-premiu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infoexperiencia.com/sistemas-premi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9"/>
  <sheetViews>
    <sheetView tabSelected="1" workbookViewId="0">
      <selection activeCell="F15" sqref="F15"/>
    </sheetView>
  </sheetViews>
  <sheetFormatPr baseColWidth="10" defaultColWidth="8.796875" defaultRowHeight="13.8"/>
  <cols>
    <col min="1" max="1" width="15.59765625" style="2" bestFit="1" customWidth="1"/>
    <col min="2" max="2" width="50.69921875" style="2" customWidth="1"/>
    <col min="3" max="3" width="93.796875" style="2" customWidth="1"/>
    <col min="4" max="4" width="5.296875" style="2" customWidth="1"/>
    <col min="5" max="5" width="36.19921875" style="2" customWidth="1"/>
    <col min="6" max="6" width="32.09765625" style="2" customWidth="1"/>
    <col min="7" max="16384" width="8.796875" style="2"/>
  </cols>
  <sheetData>
    <row r="1" spans="1:6">
      <c r="A1" s="1" t="s">
        <v>0</v>
      </c>
      <c r="B1" s="1"/>
      <c r="C1" s="1"/>
    </row>
    <row r="2" spans="1:6">
      <c r="A2" s="3" t="s">
        <v>1</v>
      </c>
      <c r="B2" s="3"/>
      <c r="C2" s="3"/>
    </row>
    <row r="3" spans="1:6">
      <c r="A3" s="4"/>
      <c r="B3" s="4"/>
      <c r="C3" s="4"/>
    </row>
    <row r="4" spans="1:6" ht="21" customHeight="1" thickBot="1">
      <c r="A4" s="5" t="s">
        <v>2</v>
      </c>
      <c r="B4" s="5"/>
      <c r="C4" s="5"/>
    </row>
    <row r="5" spans="1:6" ht="21" customHeight="1">
      <c r="A5" s="6" t="s">
        <v>3</v>
      </c>
      <c r="B5" s="6"/>
      <c r="C5" s="6"/>
      <c r="E5" s="12" t="s">
        <v>182</v>
      </c>
      <c r="F5" s="13"/>
    </row>
    <row r="6" spans="1:6" ht="21" customHeight="1">
      <c r="A6" s="6"/>
      <c r="B6" s="6"/>
      <c r="C6" s="6"/>
      <c r="E6" s="14"/>
      <c r="F6" s="15"/>
    </row>
    <row r="7" spans="1:6" ht="21" customHeight="1" thickBot="1">
      <c r="A7" s="4"/>
      <c r="B7" s="4"/>
      <c r="C7" s="4"/>
      <c r="E7" s="16"/>
      <c r="F7" s="17"/>
    </row>
    <row r="8" spans="1:6" ht="17.399999999999999" thickBot="1">
      <c r="A8" s="5" t="s">
        <v>4</v>
      </c>
      <c r="B8" s="5"/>
      <c r="C8" s="5"/>
      <c r="E8" s="18" t="s">
        <v>183</v>
      </c>
      <c r="F8" s="19"/>
    </row>
    <row r="9" spans="1:6">
      <c r="A9" s="7" t="s">
        <v>5</v>
      </c>
      <c r="B9" s="7" t="s">
        <v>6</v>
      </c>
      <c r="C9" s="7" t="s">
        <v>7</v>
      </c>
    </row>
    <row r="10" spans="1:6">
      <c r="A10" s="8" t="s">
        <v>8</v>
      </c>
      <c r="B10" s="9" t="s">
        <v>9</v>
      </c>
      <c r="C10" s="9" t="s">
        <v>10</v>
      </c>
    </row>
    <row r="11" spans="1:6">
      <c r="A11" s="8" t="s">
        <v>11</v>
      </c>
      <c r="B11" s="9" t="s">
        <v>12</v>
      </c>
      <c r="C11" s="9" t="s">
        <v>13</v>
      </c>
    </row>
    <row r="12" spans="1:6" ht="26.4">
      <c r="A12" s="8" t="s">
        <v>14</v>
      </c>
      <c r="B12" s="9" t="s">
        <v>15</v>
      </c>
      <c r="C12" s="9" t="s">
        <v>16</v>
      </c>
    </row>
    <row r="13" spans="1:6">
      <c r="A13" s="8" t="s">
        <v>17</v>
      </c>
      <c r="B13" s="9" t="s">
        <v>18</v>
      </c>
      <c r="C13" s="9" t="s">
        <v>19</v>
      </c>
    </row>
    <row r="14" spans="1:6">
      <c r="A14" s="8" t="s">
        <v>20</v>
      </c>
      <c r="B14" s="9" t="s">
        <v>21</v>
      </c>
      <c r="C14" s="9" t="s">
        <v>22</v>
      </c>
    </row>
    <row r="15" spans="1:6">
      <c r="A15" s="8" t="s">
        <v>23</v>
      </c>
      <c r="B15" s="9" t="s">
        <v>24</v>
      </c>
      <c r="C15" s="9" t="s">
        <v>25</v>
      </c>
    </row>
    <row r="16" spans="1:6" ht="26.4">
      <c r="A16" s="8" t="s">
        <v>26</v>
      </c>
      <c r="B16" s="9" t="s">
        <v>27</v>
      </c>
      <c r="C16" s="9" t="s">
        <v>28</v>
      </c>
    </row>
    <row r="17" spans="1:3">
      <c r="A17" s="8" t="s">
        <v>29</v>
      </c>
      <c r="B17" s="9" t="s">
        <v>30</v>
      </c>
      <c r="C17" s="9" t="s">
        <v>31</v>
      </c>
    </row>
    <row r="18" spans="1:3">
      <c r="A18" s="4"/>
      <c r="B18" s="4"/>
      <c r="C18" s="4"/>
    </row>
    <row r="19" spans="1:3">
      <c r="A19" s="5" t="s">
        <v>32</v>
      </c>
      <c r="B19" s="5"/>
      <c r="C19" s="5"/>
    </row>
    <row r="20" spans="1:3">
      <c r="A20" s="10" t="s">
        <v>33</v>
      </c>
      <c r="B20" s="10" t="s">
        <v>34</v>
      </c>
      <c r="C20" s="10" t="s">
        <v>35</v>
      </c>
    </row>
    <row r="21" spans="1:3">
      <c r="A21" s="4" t="s">
        <v>36</v>
      </c>
      <c r="B21" s="4" t="s">
        <v>37</v>
      </c>
      <c r="C21" s="4" t="s">
        <v>38</v>
      </c>
    </row>
    <row r="22" spans="1:3" ht="26.4">
      <c r="A22" s="4" t="s">
        <v>39</v>
      </c>
      <c r="B22" s="4" t="s">
        <v>40</v>
      </c>
      <c r="C22" s="4" t="s">
        <v>41</v>
      </c>
    </row>
    <row r="23" spans="1:3" ht="26.4">
      <c r="A23" s="4" t="s">
        <v>42</v>
      </c>
      <c r="B23" s="4" t="s">
        <v>43</v>
      </c>
      <c r="C23" s="4" t="s">
        <v>44</v>
      </c>
    </row>
    <row r="24" spans="1:3" ht="52.8">
      <c r="A24" s="4" t="s">
        <v>45</v>
      </c>
      <c r="B24" s="4" t="s">
        <v>46</v>
      </c>
      <c r="C24" s="4" t="s">
        <v>47</v>
      </c>
    </row>
    <row r="25" spans="1:3">
      <c r="A25" s="4"/>
      <c r="B25" s="4"/>
      <c r="C25" s="4"/>
    </row>
    <row r="26" spans="1:3">
      <c r="A26" s="5" t="s">
        <v>48</v>
      </c>
      <c r="B26" s="5"/>
      <c r="C26" s="5"/>
    </row>
    <row r="27" spans="1:3">
      <c r="A27" s="6" t="s">
        <v>49</v>
      </c>
      <c r="B27" s="6"/>
      <c r="C27" s="6"/>
    </row>
    <row r="28" spans="1:3">
      <c r="A28" s="6"/>
      <c r="B28" s="6"/>
      <c r="C28" s="6"/>
    </row>
    <row r="29" spans="1:3">
      <c r="A29" s="6"/>
      <c r="B29" s="6"/>
      <c r="C29" s="6"/>
    </row>
    <row r="30" spans="1:3">
      <c r="A30" s="4"/>
      <c r="B30" s="4"/>
      <c r="C30" s="4"/>
    </row>
    <row r="31" spans="1:3">
      <c r="A31" s="5" t="s">
        <v>50</v>
      </c>
      <c r="B31" s="5"/>
      <c r="C31" s="5"/>
    </row>
    <row r="32" spans="1:3">
      <c r="A32" s="11" t="s">
        <v>51</v>
      </c>
      <c r="B32" s="11"/>
      <c r="C32" s="11"/>
    </row>
    <row r="33" spans="1:3">
      <c r="A33" s="11" t="s">
        <v>52</v>
      </c>
      <c r="B33" s="11"/>
      <c r="C33" s="11"/>
    </row>
    <row r="34" spans="1:3">
      <c r="A34" s="11" t="s">
        <v>53</v>
      </c>
      <c r="B34" s="11"/>
      <c r="C34" s="11"/>
    </row>
    <row r="35" spans="1:3">
      <c r="A35" s="11" t="s">
        <v>54</v>
      </c>
      <c r="B35" s="11"/>
      <c r="C35" s="11"/>
    </row>
    <row r="36" spans="1:3">
      <c r="A36" s="4"/>
      <c r="B36" s="4"/>
      <c r="C36" s="4"/>
    </row>
    <row r="37" spans="1:3">
      <c r="A37" s="5" t="s">
        <v>55</v>
      </c>
      <c r="B37" s="5"/>
      <c r="C37" s="5"/>
    </row>
    <row r="38" spans="1:3">
      <c r="A38" s="6" t="s">
        <v>56</v>
      </c>
      <c r="B38" s="6"/>
      <c r="C38" s="6"/>
    </row>
    <row r="39" spans="1:3">
      <c r="A39" s="6"/>
      <c r="B39" s="6"/>
      <c r="C39" s="6"/>
    </row>
  </sheetData>
  <sheetProtection algorithmName="SHA-512" hashValue="vaoxXWrSUpUlXPIoIqL6mbSDPuFLgfEBMDbdH6/19W3bcgvgw7KlvrMs0kDqDipaLIkwSQp8SobLtbkhKdBK4w==" saltValue="9n/zQx3Th5ZHjpQdJ4V2BA==" spinCount="100000" sheet="1" objects="1" scenarios="1" formatCells="0" formatColumns="0" formatRows="0" insertColumns="0" sort="0" autoFilter="0" pivotTables="0"/>
  <mergeCells count="17">
    <mergeCell ref="E5:F7"/>
    <mergeCell ref="E8:F8"/>
    <mergeCell ref="A33:C33"/>
    <mergeCell ref="A34:C34"/>
    <mergeCell ref="A35:C35"/>
    <mergeCell ref="A37:C37"/>
    <mergeCell ref="A38:C39"/>
    <mergeCell ref="A19:C19"/>
    <mergeCell ref="A26:C26"/>
    <mergeCell ref="A27:C29"/>
    <mergeCell ref="A31:C31"/>
    <mergeCell ref="A32:C32"/>
    <mergeCell ref="A1:C1"/>
    <mergeCell ref="A2:C2"/>
    <mergeCell ref="A4:C4"/>
    <mergeCell ref="A5:C6"/>
    <mergeCell ref="A8:C8"/>
  </mergeCells>
  <hyperlinks>
    <hyperlink ref="E8" r:id="rId1" xr:uid="{BFE4C3EB-BFF1-4649-9F7D-29C188049168}"/>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5"/>
  <sheetViews>
    <sheetView workbookViewId="0">
      <selection activeCell="G12" sqref="G12"/>
    </sheetView>
  </sheetViews>
  <sheetFormatPr baseColWidth="10" defaultColWidth="8.796875" defaultRowHeight="13.8"/>
  <cols>
    <col min="1" max="1" width="22" style="2" customWidth="1"/>
    <col min="2" max="2" width="40" style="2" customWidth="1"/>
    <col min="3" max="3" width="42" style="2" customWidth="1"/>
    <col min="4" max="4" width="34" style="2" customWidth="1"/>
    <col min="5" max="5" width="8.796875" style="2"/>
    <col min="6" max="6" width="29.8984375" style="2" customWidth="1"/>
    <col min="7" max="7" width="39.8984375" style="2" customWidth="1"/>
    <col min="8" max="16384" width="8.796875" style="2"/>
  </cols>
  <sheetData>
    <row r="1" spans="1:7" ht="24" customHeight="1">
      <c r="A1" s="20" t="s">
        <v>57</v>
      </c>
      <c r="B1" s="20"/>
      <c r="C1" s="20"/>
      <c r="D1" s="20"/>
    </row>
    <row r="2" spans="1:7" ht="14.4">
      <c r="A2" s="21" t="s">
        <v>58</v>
      </c>
      <c r="B2" s="21"/>
      <c r="C2" s="21"/>
      <c r="D2" s="21"/>
    </row>
    <row r="3" spans="1:7" ht="14.4" thickBot="1"/>
    <row r="4" spans="1:7">
      <c r="A4" s="22" t="s">
        <v>59</v>
      </c>
      <c r="B4" s="22" t="s">
        <v>60</v>
      </c>
      <c r="C4" s="22" t="s">
        <v>61</v>
      </c>
      <c r="D4" s="22" t="s">
        <v>62</v>
      </c>
      <c r="F4" s="12" t="s">
        <v>182</v>
      </c>
      <c r="G4" s="13"/>
    </row>
    <row r="5" spans="1:7" ht="27.6">
      <c r="A5" s="23" t="s">
        <v>63</v>
      </c>
      <c r="B5" s="24" t="s">
        <v>64</v>
      </c>
      <c r="C5" s="24" t="s">
        <v>65</v>
      </c>
      <c r="D5" s="24" t="s">
        <v>66</v>
      </c>
      <c r="F5" s="14"/>
      <c r="G5" s="15"/>
    </row>
    <row r="6" spans="1:7" ht="28.2" thickBot="1">
      <c r="A6" s="23" t="s">
        <v>67</v>
      </c>
      <c r="B6" s="24" t="s">
        <v>68</v>
      </c>
      <c r="C6" s="24" t="s">
        <v>69</v>
      </c>
      <c r="D6" s="24" t="s">
        <v>70</v>
      </c>
      <c r="F6" s="16"/>
      <c r="G6" s="17"/>
    </row>
    <row r="7" spans="1:7" ht="28.2" thickBot="1">
      <c r="A7" s="23" t="s">
        <v>71</v>
      </c>
      <c r="B7" s="24" t="s">
        <v>72</v>
      </c>
      <c r="C7" s="24" t="s">
        <v>73</v>
      </c>
      <c r="D7" s="24" t="s">
        <v>74</v>
      </c>
      <c r="F7" s="18" t="s">
        <v>183</v>
      </c>
      <c r="G7" s="19"/>
    </row>
    <row r="8" spans="1:7" ht="27.6">
      <c r="A8" s="23" t="s">
        <v>75</v>
      </c>
      <c r="B8" s="24" t="s">
        <v>76</v>
      </c>
      <c r="C8" s="24" t="s">
        <v>77</v>
      </c>
      <c r="D8" s="24" t="s">
        <v>78</v>
      </c>
    </row>
    <row r="9" spans="1:7" ht="27.6">
      <c r="A9" s="23" t="s">
        <v>79</v>
      </c>
      <c r="B9" s="24" t="s">
        <v>80</v>
      </c>
      <c r="C9" s="24" t="s">
        <v>81</v>
      </c>
      <c r="D9" s="24" t="s">
        <v>82</v>
      </c>
    </row>
    <row r="10" spans="1:7" ht="27.6">
      <c r="A10" s="23" t="s">
        <v>83</v>
      </c>
      <c r="B10" s="24" t="s">
        <v>84</v>
      </c>
      <c r="C10" s="24" t="s">
        <v>85</v>
      </c>
      <c r="D10" s="24"/>
    </row>
    <row r="11" spans="1:7" ht="27.6">
      <c r="A11" s="23" t="s">
        <v>86</v>
      </c>
      <c r="B11" s="24" t="s">
        <v>87</v>
      </c>
      <c r="C11" s="24" t="s">
        <v>88</v>
      </c>
      <c r="D11" s="24"/>
    </row>
    <row r="12" spans="1:7" ht="27.6">
      <c r="A12" s="23" t="s">
        <v>89</v>
      </c>
      <c r="B12" s="24" t="s">
        <v>90</v>
      </c>
      <c r="C12" s="24" t="s">
        <v>91</v>
      </c>
      <c r="D12" s="24" t="s">
        <v>92</v>
      </c>
    </row>
    <row r="13" spans="1:7" ht="27.6">
      <c r="A13" s="23" t="s">
        <v>93</v>
      </c>
      <c r="B13" s="24" t="s">
        <v>94</v>
      </c>
      <c r="C13" s="24" t="s">
        <v>91</v>
      </c>
      <c r="D13" s="24" t="s">
        <v>92</v>
      </c>
    </row>
    <row r="14" spans="1:7" ht="33.6" customHeight="1">
      <c r="A14" s="23" t="s">
        <v>95</v>
      </c>
      <c r="B14" s="24" t="s">
        <v>96</v>
      </c>
      <c r="C14" s="24" t="s">
        <v>97</v>
      </c>
      <c r="D14" s="24" t="s">
        <v>98</v>
      </c>
    </row>
    <row r="15" spans="1:7" ht="46.35" customHeight="1">
      <c r="A15" s="23" t="s">
        <v>99</v>
      </c>
      <c r="B15" s="24" t="s">
        <v>100</v>
      </c>
      <c r="C15" s="24" t="s">
        <v>101</v>
      </c>
      <c r="D15" s="24" t="s">
        <v>102</v>
      </c>
    </row>
    <row r="16" spans="1:7" ht="27.6">
      <c r="A16" s="23" t="s">
        <v>103</v>
      </c>
      <c r="B16" s="24" t="s">
        <v>104</v>
      </c>
      <c r="C16" s="24" t="s">
        <v>105</v>
      </c>
      <c r="D16" s="24" t="s">
        <v>106</v>
      </c>
    </row>
    <row r="17" spans="1:4">
      <c r="A17" s="23" t="s">
        <v>107</v>
      </c>
      <c r="B17" s="24" t="s">
        <v>108</v>
      </c>
      <c r="C17" s="24" t="s">
        <v>109</v>
      </c>
      <c r="D17" s="24" t="s">
        <v>110</v>
      </c>
    </row>
    <row r="18" spans="1:4" ht="27.6">
      <c r="A18" s="23" t="s">
        <v>42</v>
      </c>
      <c r="B18" s="24" t="s">
        <v>111</v>
      </c>
      <c r="C18" s="24" t="s">
        <v>112</v>
      </c>
      <c r="D18" s="24" t="s">
        <v>113</v>
      </c>
    </row>
    <row r="19" spans="1:4" ht="27.6">
      <c r="A19" s="23" t="s">
        <v>114</v>
      </c>
      <c r="B19" s="24" t="s">
        <v>115</v>
      </c>
      <c r="C19" s="24" t="s">
        <v>116</v>
      </c>
      <c r="D19" s="24" t="s">
        <v>117</v>
      </c>
    </row>
    <row r="20" spans="1:4" ht="41.4">
      <c r="A20" s="23" t="s">
        <v>118</v>
      </c>
      <c r="B20" s="24" t="s">
        <v>119</v>
      </c>
      <c r="C20" s="24" t="s">
        <v>120</v>
      </c>
      <c r="D20" s="24" t="s">
        <v>121</v>
      </c>
    </row>
    <row r="21" spans="1:4">
      <c r="A21" s="23" t="s">
        <v>122</v>
      </c>
      <c r="B21" s="24" t="s">
        <v>123</v>
      </c>
      <c r="C21" s="24" t="s">
        <v>124</v>
      </c>
      <c r="D21" s="24"/>
    </row>
    <row r="22" spans="1:4" ht="27.6">
      <c r="A22" s="23" t="s">
        <v>125</v>
      </c>
      <c r="B22" s="24" t="s">
        <v>126</v>
      </c>
      <c r="C22" s="24" t="s">
        <v>127</v>
      </c>
      <c r="D22" s="24"/>
    </row>
    <row r="23" spans="1:4" ht="27.6">
      <c r="A23" s="23" t="s">
        <v>128</v>
      </c>
      <c r="B23" s="24" t="s">
        <v>129</v>
      </c>
      <c r="C23" s="24" t="s">
        <v>130</v>
      </c>
      <c r="D23" s="24"/>
    </row>
    <row r="24" spans="1:4" ht="27.6">
      <c r="A24" s="23" t="s">
        <v>131</v>
      </c>
      <c r="B24" s="24" t="s">
        <v>132</v>
      </c>
      <c r="C24" s="24" t="s">
        <v>133</v>
      </c>
      <c r="D24" s="24" t="s">
        <v>134</v>
      </c>
    </row>
    <row r="25" spans="1:4" ht="35.25" customHeight="1">
      <c r="A25" s="25" t="s">
        <v>135</v>
      </c>
      <c r="B25" s="25" t="s">
        <v>136</v>
      </c>
      <c r="C25" s="25" t="s">
        <v>137</v>
      </c>
      <c r="D25" s="25" t="s">
        <v>138</v>
      </c>
    </row>
  </sheetData>
  <sheetProtection algorithmName="SHA-512" hashValue="/FJmjmtf529mCdkiXwBBbXyhgDaObSN9UTGjpcfmTe34CzYBovcgwsCXNG5zLn0hwPH1wnornp/JHnMgJURpzQ==" saltValue="dHE+7X17CyI8Bsn8grFbBg==" spinCount="100000" sheet="1" objects="1" scenarios="1" formatCells="0" formatColumns="0" formatRows="0" insertColumns="0" sort="0" autoFilter="0" pivotTables="0"/>
  <mergeCells count="4">
    <mergeCell ref="A1:D1"/>
    <mergeCell ref="A2:D2"/>
    <mergeCell ref="F4:G6"/>
    <mergeCell ref="F7:G7"/>
  </mergeCells>
  <hyperlinks>
    <hyperlink ref="F7" r:id="rId1" xr:uid="{66E67F0B-88D2-4B18-846D-F38BE06D514A}"/>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6"/>
  <sheetViews>
    <sheetView workbookViewId="0">
      <selection activeCell="J14" sqref="J14"/>
    </sheetView>
  </sheetViews>
  <sheetFormatPr baseColWidth="10" defaultColWidth="8.796875" defaultRowHeight="13.8"/>
  <cols>
    <col min="1" max="1" width="32" style="2" customWidth="1"/>
    <col min="2" max="4" width="16" style="2" customWidth="1"/>
    <col min="5" max="5" width="42" style="2" customWidth="1"/>
    <col min="6" max="6" width="3" style="2" customWidth="1"/>
    <col min="7" max="7" width="22" style="2" customWidth="1"/>
    <col min="8" max="8" width="18" style="2" customWidth="1"/>
    <col min="9" max="9" width="4.19921875" style="2" customWidth="1"/>
    <col min="10" max="10" width="28.296875" style="2" customWidth="1"/>
    <col min="11" max="11" width="35.296875" style="2" customWidth="1"/>
    <col min="12" max="16384" width="8.796875" style="2"/>
  </cols>
  <sheetData>
    <row r="1" spans="1:11" ht="25.65" customHeight="1">
      <c r="A1" s="26" t="s">
        <v>139</v>
      </c>
      <c r="B1" s="26"/>
      <c r="C1" s="26"/>
      <c r="D1" s="26"/>
      <c r="E1" s="26"/>
      <c r="F1" s="26"/>
      <c r="G1" s="26"/>
      <c r="H1" s="26"/>
    </row>
    <row r="2" spans="1:11" ht="22.35" customHeight="1">
      <c r="A2" s="27" t="s">
        <v>140</v>
      </c>
      <c r="B2" s="27"/>
      <c r="C2" s="27"/>
      <c r="D2" s="27"/>
      <c r="E2" s="27"/>
      <c r="F2" s="27"/>
      <c r="G2" s="27"/>
      <c r="H2" s="27"/>
    </row>
    <row r="3" spans="1:11" ht="14.4" thickBot="1">
      <c r="A3" s="28"/>
      <c r="B3" s="28"/>
      <c r="C3" s="28"/>
      <c r="D3" s="28"/>
      <c r="E3" s="28"/>
      <c r="F3" s="28"/>
      <c r="G3" s="28"/>
      <c r="H3" s="28"/>
    </row>
    <row r="4" spans="1:11" ht="23.4" customHeight="1">
      <c r="A4" s="29" t="s">
        <v>141</v>
      </c>
      <c r="B4" s="30" t="s">
        <v>142</v>
      </c>
      <c r="C4" s="30"/>
      <c r="D4" s="29" t="s">
        <v>143</v>
      </c>
      <c r="E4" s="31" t="s">
        <v>144</v>
      </c>
      <c r="F4" s="28"/>
      <c r="G4" s="28"/>
      <c r="H4" s="28"/>
      <c r="J4" s="12" t="s">
        <v>182</v>
      </c>
      <c r="K4" s="13"/>
    </row>
    <row r="5" spans="1:11" ht="23.4" customHeight="1">
      <c r="A5" s="28"/>
      <c r="B5" s="28"/>
      <c r="C5" s="28"/>
      <c r="D5" s="28"/>
      <c r="E5" s="28"/>
      <c r="F5" s="28"/>
      <c r="G5" s="28"/>
      <c r="H5" s="28"/>
      <c r="J5" s="14"/>
      <c r="K5" s="15"/>
    </row>
    <row r="6" spans="1:11" ht="23.4" customHeight="1" thickBot="1">
      <c r="A6" s="32" t="s">
        <v>145</v>
      </c>
      <c r="B6" s="32"/>
      <c r="C6" s="32"/>
      <c r="D6" s="32"/>
      <c r="E6" s="32"/>
      <c r="F6" s="28"/>
      <c r="G6" s="32" t="s">
        <v>146</v>
      </c>
      <c r="H6" s="32"/>
      <c r="J6" s="16"/>
      <c r="K6" s="17"/>
    </row>
    <row r="7" spans="1:11" ht="24" customHeight="1" thickBot="1">
      <c r="A7" s="33" t="s">
        <v>147</v>
      </c>
      <c r="B7" s="34" t="s">
        <v>148</v>
      </c>
      <c r="C7" s="34" t="s">
        <v>149</v>
      </c>
      <c r="D7" s="34" t="s">
        <v>150</v>
      </c>
      <c r="E7" s="33" t="s">
        <v>151</v>
      </c>
      <c r="F7" s="28"/>
      <c r="G7" s="33" t="s">
        <v>152</v>
      </c>
      <c r="H7" s="33" t="str">
        <f>D7</f>
        <v>Año 3</v>
      </c>
      <c r="J7" s="18" t="s">
        <v>183</v>
      </c>
      <c r="K7" s="19"/>
    </row>
    <row r="8" spans="1:11" ht="22.35" customHeight="1">
      <c r="A8" s="29" t="s">
        <v>79</v>
      </c>
      <c r="B8" s="35">
        <v>400000</v>
      </c>
      <c r="C8" s="35">
        <v>500000</v>
      </c>
      <c r="D8" s="35">
        <v>550000</v>
      </c>
      <c r="E8" s="36" t="s">
        <v>153</v>
      </c>
      <c r="F8" s="28"/>
      <c r="G8" s="37" t="s">
        <v>63</v>
      </c>
      <c r="H8" s="38">
        <f>D18</f>
        <v>66000</v>
      </c>
    </row>
    <row r="9" spans="1:11" ht="22.35" customHeight="1">
      <c r="A9" s="29" t="s">
        <v>75</v>
      </c>
      <c r="B9" s="35">
        <v>22000</v>
      </c>
      <c r="C9" s="35">
        <v>40000</v>
      </c>
      <c r="D9" s="35">
        <v>31000</v>
      </c>
      <c r="E9" s="36" t="s">
        <v>154</v>
      </c>
      <c r="F9" s="28"/>
      <c r="G9" s="37" t="s">
        <v>67</v>
      </c>
      <c r="H9" s="39">
        <f>D19</f>
        <v>0.12</v>
      </c>
    </row>
    <row r="10" spans="1:11" ht="22.35" customHeight="1">
      <c r="A10" s="29" t="s">
        <v>83</v>
      </c>
      <c r="B10" s="35">
        <v>6000</v>
      </c>
      <c r="C10" s="35">
        <v>7000</v>
      </c>
      <c r="D10" s="35">
        <v>8000</v>
      </c>
      <c r="E10" s="36" t="s">
        <v>155</v>
      </c>
      <c r="F10" s="28"/>
      <c r="G10" s="37" t="s">
        <v>156</v>
      </c>
      <c r="H10" s="39">
        <f>D27</f>
        <v>-0.12</v>
      </c>
    </row>
    <row r="11" spans="1:11" ht="22.35" customHeight="1">
      <c r="A11" s="29" t="s">
        <v>86</v>
      </c>
      <c r="B11" s="35">
        <v>8000</v>
      </c>
      <c r="C11" s="35">
        <v>12000</v>
      </c>
      <c r="D11" s="35">
        <v>12000</v>
      </c>
      <c r="E11" s="36" t="s">
        <v>87</v>
      </c>
      <c r="F11" s="28"/>
      <c r="G11" s="37" t="s">
        <v>157</v>
      </c>
      <c r="H11" s="40">
        <f>D28</f>
        <v>-3</v>
      </c>
    </row>
    <row r="12" spans="1:11" ht="22.35" customHeight="1">
      <c r="A12" s="29" t="s">
        <v>89</v>
      </c>
      <c r="B12" s="35">
        <v>8000</v>
      </c>
      <c r="C12" s="35">
        <v>10000</v>
      </c>
      <c r="D12" s="35">
        <v>10000</v>
      </c>
      <c r="E12" s="36" t="s">
        <v>158</v>
      </c>
      <c r="F12" s="28"/>
      <c r="G12" s="37" t="s">
        <v>159</v>
      </c>
      <c r="H12" s="41" t="str">
        <f>IF(OR(B7="",C7="",D7="",B7=C7,B7=D7,C7=D7),"REVISAR",IF(OR(D23="FALTA INFORMACIÓN",D27="FALTA INFORMACIÓN",D28="FALTA INFORMACIÓN"),"FALTA INFORMACIÓN",IF(OR(D23="REVISAR",D27="REVISAR",D28="REVISAR"),"REVISAR",D23)))</f>
        <v>OK</v>
      </c>
    </row>
    <row r="13" spans="1:11" ht="22.35" customHeight="1">
      <c r="A13" s="29" t="s">
        <v>93</v>
      </c>
      <c r="B13" s="35">
        <v>4000</v>
      </c>
      <c r="C13" s="35">
        <v>6000</v>
      </c>
      <c r="D13" s="35">
        <v>5000</v>
      </c>
      <c r="E13" s="36" t="s">
        <v>160</v>
      </c>
      <c r="F13" s="28"/>
      <c r="G13" s="28"/>
      <c r="H13" s="28"/>
    </row>
    <row r="14" spans="1:11" ht="35.25" customHeight="1">
      <c r="A14" s="29" t="s">
        <v>161</v>
      </c>
      <c r="B14" s="35">
        <v>36000</v>
      </c>
      <c r="C14" s="35">
        <v>59000</v>
      </c>
      <c r="D14" s="35">
        <v>51000</v>
      </c>
      <c r="E14" s="36" t="s">
        <v>162</v>
      </c>
      <c r="F14" s="28"/>
      <c r="G14" s="42" t="s">
        <v>163</v>
      </c>
      <c r="H14" s="42"/>
    </row>
    <row r="15" spans="1:11">
      <c r="A15" s="28"/>
      <c r="B15" s="28"/>
      <c r="C15" s="28"/>
      <c r="D15" s="28"/>
      <c r="E15" s="28"/>
      <c r="F15" s="28"/>
      <c r="G15" s="42"/>
      <c r="H15" s="42"/>
    </row>
    <row r="16" spans="1:11">
      <c r="A16" s="32" t="s">
        <v>164</v>
      </c>
      <c r="B16" s="32"/>
      <c r="C16" s="32"/>
      <c r="D16" s="32"/>
      <c r="E16" s="32"/>
      <c r="F16" s="28"/>
      <c r="G16" s="42"/>
      <c r="H16" s="42"/>
    </row>
    <row r="17" spans="1:8" ht="24" customHeight="1">
      <c r="A17" s="33" t="s">
        <v>165</v>
      </c>
      <c r="B17" s="33" t="str">
        <f>B7</f>
        <v>Año 1</v>
      </c>
      <c r="C17" s="33" t="str">
        <f>C7</f>
        <v>Año 2</v>
      </c>
      <c r="D17" s="33" t="str">
        <f>D7</f>
        <v>Año 3</v>
      </c>
      <c r="E17" s="33" t="s">
        <v>166</v>
      </c>
      <c r="F17" s="28"/>
      <c r="G17" s="28"/>
      <c r="H17" s="28"/>
    </row>
    <row r="18" spans="1:8" ht="22.35" customHeight="1">
      <c r="A18" s="37" t="s">
        <v>63</v>
      </c>
      <c r="B18" s="38">
        <f>IF(COUNTA(B9:B13)&lt;5,"FALTA INFORMACIÓN",IF(COUNT(B9:B13)&lt;5,"REVISAR",IF(OR(B10&lt;0,B12&lt;0,B13&lt;0),"REVISAR",SUM(B9:B13))))</f>
        <v>48000</v>
      </c>
      <c r="C18" s="38">
        <f>IF(COUNTA(C9:C13)&lt;5,"FALTA INFORMACIÓN",IF(COUNT(C9:C13)&lt;5,"REVISAR",IF(OR(C10&lt;0,C12&lt;0,C13&lt;0),"REVISAR",SUM(C9:C13))))</f>
        <v>75000</v>
      </c>
      <c r="D18" s="38">
        <f>IF(COUNTA(D9:D13)&lt;5,"FALTA INFORMACIÓN",IF(COUNT(D9:D13)&lt;5,"REVISAR",IF(OR(D10&lt;0,D12&lt;0,D13&lt;0),"REVISAR",SUM(D9:D13))))</f>
        <v>66000</v>
      </c>
      <c r="E18" s="36" t="s">
        <v>64</v>
      </c>
      <c r="F18" s="28"/>
      <c r="G18" s="28"/>
      <c r="H18" s="28"/>
    </row>
    <row r="19" spans="1:8" ht="22.35" customHeight="1">
      <c r="A19" s="37" t="s">
        <v>67</v>
      </c>
      <c r="B19" s="39">
        <f>IF(OR(ISBLANK(B8),B18="FALTA INFORMACIÓN"),"FALTA INFORMACIÓN",IF(OR(NOT(ISNUMBER(B8)),B8&lt;=0,B18="REVISAR",NOT(ISNUMBER(B18))),"REVISAR",B18/B8))</f>
        <v>0.12</v>
      </c>
      <c r="C19" s="39">
        <f>IF(OR(ISBLANK(C8),C18="FALTA INFORMACIÓN"),"FALTA INFORMACIÓN",IF(OR(NOT(ISNUMBER(C8)),C8&lt;=0,C18="REVISAR",NOT(ISNUMBER(C18))),"REVISAR",C18/C8))</f>
        <v>0.15</v>
      </c>
      <c r="D19" s="39">
        <f>IF(OR(ISBLANK(D8),D18="FALTA INFORMACIÓN"),"FALTA INFORMACIÓN",IF(OR(NOT(ISNUMBER(D8)),D8&lt;=0,D18="REVISAR",NOT(ISNUMBER(D18))),"REVISAR",D18/D8))</f>
        <v>0.12</v>
      </c>
      <c r="E19" s="36" t="s">
        <v>167</v>
      </c>
      <c r="F19" s="28"/>
      <c r="G19" s="28"/>
      <c r="H19" s="28"/>
    </row>
    <row r="20" spans="1:8" ht="22.35" customHeight="1">
      <c r="A20" s="37" t="s">
        <v>114</v>
      </c>
      <c r="B20" s="38">
        <f>IF(COUNTA(B9:B11)&lt;3,"FALTA INFORMACIÓN",IF(COUNT(B9:B11)&lt;3,"REVISAR",IF(B10&lt;0,"REVISAR",B9+B10+B11)))</f>
        <v>36000</v>
      </c>
      <c r="C20" s="38">
        <f>IF(COUNTA(C9:C11)&lt;3,"FALTA INFORMACIÓN",IF(COUNT(C9:C11)&lt;3,"REVISAR",IF(C10&lt;0,"REVISAR",C9+C10+C11)))</f>
        <v>59000</v>
      </c>
      <c r="D20" s="38">
        <f>IF(COUNTA(D9:D11)&lt;3,"FALTA INFORMACIÓN",IF(COUNT(D9:D11)&lt;3,"REVISAR",IF(D10&lt;0,"REVISAR",D9+D10+D11)))</f>
        <v>51000</v>
      </c>
      <c r="E20" s="36" t="s">
        <v>115</v>
      </c>
      <c r="F20" s="28"/>
      <c r="G20" s="28"/>
      <c r="H20" s="28"/>
    </row>
    <row r="21" spans="1:8" ht="22.35" customHeight="1">
      <c r="A21" s="37" t="s">
        <v>168</v>
      </c>
      <c r="B21" s="38">
        <f>IF(ISBLANK(B14),"SIN VALIDAR",IF(COUNTA(B12:B14)&lt;3,"FALTA INFORMACIÓN",IF(COUNT(B12:B14)&lt;3,"REVISAR",IF(OR(B12&lt;0,B13&lt;0),"REVISAR",B14+B12+B13))))</f>
        <v>48000</v>
      </c>
      <c r="C21" s="38">
        <f>IF(ISBLANK(C14),"SIN VALIDAR",IF(COUNTA(C12:C14)&lt;3,"FALTA INFORMACIÓN",IF(COUNT(C12:C14)&lt;3,"REVISAR",IF(OR(C12&lt;0,C13&lt;0),"REVISAR",C14+C12+C13))))</f>
        <v>75000</v>
      </c>
      <c r="D21" s="38">
        <f>IF(ISBLANK(D14),"SIN VALIDAR",IF(COUNTA(D12:D14)&lt;3,"FALTA INFORMACIÓN",IF(COUNT(D12:D14)&lt;3,"REVISAR",IF(OR(D12&lt;0,D13&lt;0),"REVISAR",D14+D12+D13))))</f>
        <v>66000</v>
      </c>
      <c r="E21" s="36" t="s">
        <v>169</v>
      </c>
      <c r="F21" s="28"/>
      <c r="G21" s="28"/>
      <c r="H21" s="28"/>
    </row>
    <row r="22" spans="1:8" ht="22.35" customHeight="1">
      <c r="A22" s="37" t="s">
        <v>118</v>
      </c>
      <c r="B22" s="38">
        <f>IF(ISBLANK(B14),"SIN VALIDAR",IF(OR(B18="FALTA INFORMACIÓN",B21="FALTA INFORMACIÓN"),"FALTA INFORMACIÓN",IF(OR(B18="REVISAR",B21="REVISAR",NOT(ISNUMBER(B18)),NOT(ISNUMBER(B21))),"REVISAR",B18-B21)))</f>
        <v>0</v>
      </c>
      <c r="C22" s="38">
        <f>IF(ISBLANK(C14),"SIN VALIDAR",IF(OR(C18="FALTA INFORMACIÓN",C21="FALTA INFORMACIÓN"),"FALTA INFORMACIÓN",IF(OR(C18="REVISAR",C21="REVISAR",NOT(ISNUMBER(C18)),NOT(ISNUMBER(C21))),"REVISAR",C18-C21)))</f>
        <v>0</v>
      </c>
      <c r="D22" s="38">
        <f>IF(ISBLANK(D14),"SIN VALIDAR",IF(OR(D18="FALTA INFORMACIÓN",D21="FALTA INFORMACIÓN"),"FALTA INFORMACIÓN",IF(OR(D18="REVISAR",D21="REVISAR",NOT(ISNUMBER(D18)),NOT(ISNUMBER(D21))),"REVISAR",D18-D21)))</f>
        <v>0</v>
      </c>
      <c r="E22" s="36" t="s">
        <v>170</v>
      </c>
      <c r="F22" s="28"/>
      <c r="G22" s="28"/>
      <c r="H22" s="28"/>
    </row>
    <row r="23" spans="1:8" ht="31.95" customHeight="1">
      <c r="A23" s="37" t="s">
        <v>171</v>
      </c>
      <c r="B23" s="41" t="str">
        <f>IF(OR(B18="FALTA INFORMACIÓN",B19="FALTA INFORMACIÓN",B20="FALTA INFORMACIÓN"),"FALTA INFORMACIÓN",IF(OR(B18="REVISAR",B19="REVISAR",B20="REVISAR"),"REVISAR",IF(ISBLANK(B14),"SIN VALIDAR",IF(B22="FALTA INFORMACIÓN","FALTA INFORMACIÓN",IF(B22="REVISAR","REVISAR",IF(ABS(B22)&lt;0.01,"OK","REVISAR"))))))</f>
        <v>OK</v>
      </c>
      <c r="C23" s="41" t="str">
        <f>IF(OR(C18="FALTA INFORMACIÓN",C19="FALTA INFORMACIÓN",C20="FALTA INFORMACIÓN"),"FALTA INFORMACIÓN",IF(OR(C18="REVISAR",C19="REVISAR",C20="REVISAR"),"REVISAR",IF(ISBLANK(C14),"SIN VALIDAR",IF(C22="FALTA INFORMACIÓN","FALTA INFORMACIÓN",IF(C22="REVISAR","REVISAR",IF(ABS(C22)&lt;0.01,"OK","REVISAR"))))))</f>
        <v>OK</v>
      </c>
      <c r="D23" s="41" t="str">
        <f>IF(OR(D18="FALTA INFORMACIÓN",D19="FALTA INFORMACIÓN",D20="FALTA INFORMACIÓN"),"FALTA INFORMACIÓN",IF(OR(D18="REVISAR",D19="REVISAR",D20="REVISAR"),"REVISAR",IF(ISBLANK(D14),"SIN VALIDAR",IF(D22="FALTA INFORMACIÓN","FALTA INFORMACIÓN",IF(D22="REVISAR","REVISAR",IF(ABS(D22)&lt;0.01,"OK","REVISAR"))))))</f>
        <v>OK</v>
      </c>
      <c r="E23" s="36" t="s">
        <v>172</v>
      </c>
      <c r="F23" s="28"/>
      <c r="G23" s="28"/>
      <c r="H23" s="28"/>
    </row>
    <row r="24" spans="1:8">
      <c r="A24" s="28"/>
      <c r="B24" s="28"/>
      <c r="C24" s="28"/>
      <c r="D24" s="28"/>
      <c r="E24" s="28"/>
      <c r="F24" s="28"/>
      <c r="G24" s="28"/>
      <c r="H24" s="28"/>
    </row>
    <row r="25" spans="1:8">
      <c r="A25" s="32" t="s">
        <v>173</v>
      </c>
      <c r="B25" s="32"/>
      <c r="C25" s="32"/>
      <c r="D25" s="32"/>
      <c r="E25" s="32"/>
      <c r="F25" s="28"/>
      <c r="G25" s="28"/>
      <c r="H25" s="28"/>
    </row>
    <row r="26" spans="1:8" ht="24" customHeight="1">
      <c r="A26" s="33" t="s">
        <v>165</v>
      </c>
      <c r="B26" s="33" t="str">
        <f>B7</f>
        <v>Año 1</v>
      </c>
      <c r="C26" s="33" t="str">
        <f>C7</f>
        <v>Año 2</v>
      </c>
      <c r="D26" s="33" t="str">
        <f>D7</f>
        <v>Año 3</v>
      </c>
      <c r="E26" s="33" t="s">
        <v>174</v>
      </c>
      <c r="F26" s="28"/>
      <c r="G26" s="28"/>
      <c r="H26" s="28"/>
    </row>
    <row r="27" spans="1:8" ht="38.4" customHeight="1">
      <c r="A27" s="37" t="s">
        <v>175</v>
      </c>
      <c r="B27" s="43" t="s">
        <v>176</v>
      </c>
      <c r="C27" s="39">
        <f>IF(OR(B18="FALTA INFORMACIÓN",C18="FALTA INFORMACIÓN"),"FALTA INFORMACIÓN",IF(OR(B18="REVISAR",C18="REVISAR",NOT(ISNUMBER(B18)),NOT(ISNUMBER(C18)),B18&lt;=0),"REVISAR",C18/B18-1))</f>
        <v>0.5625</v>
      </c>
      <c r="D27" s="39">
        <f>IF(OR(C18="FALTA INFORMACIÓN",D18="FALTA INFORMACIÓN"),"FALTA INFORMACIÓN",IF(OR(C18="REVISAR",D18="REVISAR",NOT(ISNUMBER(C18)),NOT(ISNUMBER(D18)),C18&lt;=0),"REVISAR",D18/C18-1))</f>
        <v>-0.12</v>
      </c>
      <c r="E27" s="36" t="s">
        <v>177</v>
      </c>
      <c r="F27" s="28"/>
      <c r="G27" s="28"/>
      <c r="H27" s="28"/>
    </row>
    <row r="28" spans="1:8" ht="25.65" customHeight="1">
      <c r="A28" s="37" t="s">
        <v>178</v>
      </c>
      <c r="B28" s="43" t="s">
        <v>176</v>
      </c>
      <c r="C28" s="40">
        <f>IF(OR(B19="FALTA INFORMACIÓN",C19="FALTA INFORMACIÓN"),"FALTA INFORMACIÓN",IF(OR(B19="REVISAR",C19="REVISAR",NOT(ISNUMBER(B19)),NOT(ISNUMBER(C19))),"REVISAR",(C19-B19)*100))</f>
        <v>3</v>
      </c>
      <c r="D28" s="40">
        <f>IF(OR(C19="FALTA INFORMACIÓN",D19="FALTA INFORMACIÓN"),"FALTA INFORMACIÓN",IF(OR(C19="REVISAR",D19="REVISAR",NOT(ISNUMBER(C19)),NOT(ISNUMBER(D19))),"REVISAR",(D19-C19)*100))</f>
        <v>-3</v>
      </c>
      <c r="E28" s="36" t="s">
        <v>179</v>
      </c>
      <c r="F28" s="28"/>
      <c r="G28" s="28"/>
      <c r="H28" s="28"/>
    </row>
    <row r="29" spans="1:8">
      <c r="A29" s="28"/>
      <c r="B29" s="28"/>
      <c r="C29" s="28"/>
      <c r="D29" s="28"/>
      <c r="E29" s="28"/>
      <c r="F29" s="28"/>
      <c r="G29" s="28"/>
      <c r="H29" s="28"/>
    </row>
    <row r="30" spans="1:8">
      <c r="A30" s="32" t="s">
        <v>180</v>
      </c>
      <c r="B30" s="32"/>
      <c r="C30" s="32"/>
      <c r="D30" s="32"/>
      <c r="E30" s="32"/>
      <c r="F30" s="28"/>
      <c r="G30" s="28"/>
      <c r="H30" s="28"/>
    </row>
    <row r="31" spans="1:8" ht="17.55" customHeight="1">
      <c r="A31" s="44" t="s">
        <v>181</v>
      </c>
      <c r="B31" s="44"/>
      <c r="C31" s="44"/>
      <c r="D31" s="44"/>
      <c r="E31" s="44"/>
      <c r="F31" s="28"/>
      <c r="G31" s="28"/>
      <c r="H31" s="28"/>
    </row>
    <row r="32" spans="1:8" ht="17.55" customHeight="1">
      <c r="A32" s="44"/>
      <c r="B32" s="44"/>
      <c r="C32" s="44"/>
      <c r="D32" s="44"/>
      <c r="E32" s="44"/>
      <c r="F32" s="28"/>
      <c r="G32" s="28"/>
      <c r="H32" s="28"/>
    </row>
    <row r="33" spans="1:8" ht="17.55" customHeight="1">
      <c r="A33" s="44"/>
      <c r="B33" s="44"/>
      <c r="C33" s="44"/>
      <c r="D33" s="44"/>
      <c r="E33" s="44"/>
      <c r="F33" s="28"/>
      <c r="G33" s="28"/>
      <c r="H33" s="28"/>
    </row>
    <row r="34" spans="1:8">
      <c r="A34" s="45"/>
      <c r="B34" s="45"/>
      <c r="C34" s="45"/>
      <c r="D34" s="45"/>
      <c r="E34" s="45"/>
      <c r="F34" s="45"/>
      <c r="G34" s="45"/>
      <c r="H34" s="45"/>
    </row>
    <row r="35" spans="1:8">
      <c r="A35" s="45"/>
      <c r="B35" s="45"/>
      <c r="C35" s="45"/>
      <c r="D35" s="45"/>
      <c r="E35" s="45"/>
      <c r="F35" s="45"/>
      <c r="G35" s="45"/>
      <c r="H35" s="45"/>
    </row>
    <row r="36" spans="1:8">
      <c r="A36" s="45"/>
      <c r="B36" s="45"/>
      <c r="C36" s="45"/>
      <c r="D36" s="45"/>
      <c r="E36" s="45"/>
      <c r="F36" s="45"/>
      <c r="G36" s="45"/>
      <c r="H36" s="45"/>
    </row>
  </sheetData>
  <sheetProtection algorithmName="SHA-512" hashValue="f9ohyGZuiyQioIuCFkE1HunErs8JiMJN3mbxAeiCGzKDFmX545F5rDxGgm64koLubpRgD/YYa//fCIV/F42cqg==" saltValue="Oy7IXOliduQA85fdTsd5Zw==" spinCount="100000" sheet="1" objects="1" scenarios="1" formatCells="0" formatColumns="0" formatRows="0" insertColumns="0" sort="0" autoFilter="0" pivotTables="0"/>
  <mergeCells count="12">
    <mergeCell ref="J4:K6"/>
    <mergeCell ref="J7:K7"/>
    <mergeCell ref="A25:E25"/>
    <mergeCell ref="G6:H6"/>
    <mergeCell ref="G14:H16"/>
    <mergeCell ref="A30:E30"/>
    <mergeCell ref="A31:E33"/>
    <mergeCell ref="A1:H1"/>
    <mergeCell ref="A2:H2"/>
    <mergeCell ref="B4:C4"/>
    <mergeCell ref="A6:E6"/>
    <mergeCell ref="A16:E16"/>
  </mergeCells>
  <conditionalFormatting sqref="B23:D23">
    <cfRule type="expression" dxfId="7" priority="1">
      <formula>B23="OK"</formula>
    </cfRule>
    <cfRule type="expression" dxfId="6" priority="2">
      <formula>B23="REVISAR"</formula>
    </cfRule>
    <cfRule type="expression" dxfId="5" priority="3">
      <formula>B23="SIN VALIDAR"</formula>
    </cfRule>
    <cfRule type="expression" dxfId="4" priority="4">
      <formula>B23="FALTA INFORMACIÓN"</formula>
    </cfRule>
  </conditionalFormatting>
  <conditionalFormatting sqref="H12">
    <cfRule type="expression" dxfId="3" priority="5">
      <formula>H12="OK"</formula>
    </cfRule>
    <cfRule type="expression" dxfId="2" priority="6">
      <formula>H12="REVISAR"</formula>
    </cfRule>
    <cfRule type="expression" dxfId="1" priority="7">
      <formula>H12="SIN VALIDAR"</formula>
    </cfRule>
    <cfRule type="expression" dxfId="0" priority="8">
      <formula>H12="FALTA INFORMACIÓN"</formula>
    </cfRule>
  </conditionalFormatting>
  <dataValidations count="6">
    <dataValidation type="decimal" operator="greaterThan" showErrorMessage="1" errorTitle="Revisa ingresos" error="Ingresa un valor numérico mayor que 0." sqref="B8:D8" xr:uid="{00000000-0002-0000-0200-000000000000}">
      <formula1>0</formula1>
    </dataValidation>
    <dataValidation type="decimal" showErrorMessage="1" errorTitle="Revisa utilidad neta" error="Ingresa un valor numérico. Puede ser positivo o negativo." sqref="B9:D9" xr:uid="{00000000-0002-0000-0200-000001000000}">
      <formula1>-1000000000000000</formula1>
      <formula2>1000000000000000</formula2>
    </dataValidation>
    <dataValidation type="decimal" showErrorMessage="1" errorTitle="Revisa intereses" error="Ingresa un valor numérico mayor o igual que 0." sqref="B10:D10" xr:uid="{00000000-0002-0000-0200-000002000000}">
      <formula1>0</formula1>
      <formula2>1000000000000000</formula2>
    </dataValidation>
    <dataValidation type="decimal" showErrorMessage="1" errorTitle="Revisa impuestos" error="Ingresa un valor numérico. Usa el signo que corresponda en tu estado financiero." sqref="B11:D11" xr:uid="{00000000-0002-0000-0200-000003000000}">
      <formula1>-1000000000000000</formula1>
      <formula2>1000000000000000</formula2>
    </dataValidation>
    <dataValidation type="decimal" showErrorMessage="1" errorTitle="Revisa el dato" error="Ingresa un valor numérico mayor o igual que 0." sqref="B12:D13" xr:uid="{00000000-0002-0000-0200-000004000000}">
      <formula1>0</formula1>
      <formula2>1000000000000000</formula2>
    </dataValidation>
    <dataValidation type="decimal" allowBlank="1" showErrorMessage="1" errorTitle="Revisa EBIT reportado" error="Ingresa un número o deja la celda vacía si no tienes EBIT reportado." sqref="B14:D14" xr:uid="{00000000-0002-0000-0200-000005000000}">
      <formula1>-1000000000000000</formula1>
      <formula2>1000000000000000</formula2>
    </dataValidation>
  </dataValidations>
  <hyperlinks>
    <hyperlink ref="J7" r:id="rId1" xr:uid="{62FBA88B-FACB-4907-B741-7197509F2E72}"/>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1_Instrucciones</vt:lpstr>
      <vt:lpstr>2_Glosario</vt:lpstr>
      <vt:lpstr>3_Calculo_EBITDA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Jairo Gelvez</cp:lastModifiedBy>
  <dcterms:modified xsi:type="dcterms:W3CDTF">2026-09-23T02:28:50Z</dcterms:modified>
</cp:coreProperties>
</file>