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45D1AAE7-E5FC-40BA-B1EE-9E76D6986B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Instrucciones" sheetId="1" r:id="rId1"/>
    <sheet name="2_Glosario" sheetId="2" r:id="rId2"/>
    <sheet name="3_Calculador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3" l="1"/>
  <c r="A131" i="3" l="1"/>
  <c r="A26" i="3"/>
  <c r="A173" i="3"/>
  <c r="A58" i="3"/>
  <c r="A61" i="3"/>
  <c r="A19" i="3"/>
  <c r="A160" i="3"/>
  <c r="A17" i="3"/>
  <c r="A155" i="3"/>
  <c r="A15" i="3"/>
  <c r="A88" i="3"/>
  <c r="A21" i="3"/>
  <c r="G5" i="3"/>
  <c r="G6" i="3"/>
  <c r="A102" i="3" s="1"/>
  <c r="G7" i="3"/>
  <c r="E102" i="3" l="1"/>
  <c r="B102" i="3"/>
  <c r="G102" i="3"/>
  <c r="F102" i="3"/>
  <c r="C102" i="3"/>
  <c r="D102" i="3"/>
  <c r="F26" i="3"/>
  <c r="G26" i="3"/>
  <c r="C26" i="3"/>
  <c r="B26" i="3"/>
  <c r="E26" i="3"/>
  <c r="D26" i="3"/>
  <c r="G88" i="3"/>
  <c r="D88" i="3"/>
  <c r="F88" i="3"/>
  <c r="E88" i="3"/>
  <c r="C88" i="3"/>
  <c r="B88" i="3"/>
  <c r="A56" i="3"/>
  <c r="A123" i="3"/>
  <c r="D15" i="3"/>
  <c r="C15" i="3"/>
  <c r="E15" i="3" s="1"/>
  <c r="B15" i="3"/>
  <c r="A167" i="3"/>
  <c r="B173" i="3"/>
  <c r="D173" i="3"/>
  <c r="G173" i="3"/>
  <c r="F173" i="3"/>
  <c r="E173" i="3"/>
  <c r="C173" i="3"/>
  <c r="A73" i="3"/>
  <c r="A41" i="3"/>
  <c r="A152" i="3"/>
  <c r="A91" i="3"/>
  <c r="A97" i="3"/>
  <c r="A94" i="3"/>
  <c r="A168" i="3"/>
  <c r="A114" i="3"/>
  <c r="A137" i="3"/>
  <c r="G160" i="3"/>
  <c r="D160" i="3"/>
  <c r="F160" i="3"/>
  <c r="E160" i="3"/>
  <c r="C160" i="3"/>
  <c r="B160" i="3"/>
  <c r="A20" i="3"/>
  <c r="A163" i="3"/>
  <c r="A129" i="3"/>
  <c r="A85" i="3"/>
  <c r="A84" i="3"/>
  <c r="A63" i="3"/>
  <c r="A164" i="3"/>
  <c r="A108" i="3"/>
  <c r="A45" i="3"/>
  <c r="A39" i="3"/>
  <c r="A35" i="3"/>
  <c r="A64" i="3"/>
  <c r="A93" i="3"/>
  <c r="A109" i="3"/>
  <c r="A106" i="3"/>
  <c r="A67" i="3"/>
  <c r="A79" i="3"/>
  <c r="A110" i="3"/>
  <c r="C17" i="3"/>
  <c r="B17" i="3"/>
  <c r="D17" i="3"/>
  <c r="E17" i="3" s="1"/>
  <c r="A70" i="3"/>
  <c r="A147" i="3"/>
  <c r="A60" i="3"/>
  <c r="A33" i="3"/>
  <c r="A135" i="3"/>
  <c r="A42" i="3"/>
  <c r="A146" i="3"/>
  <c r="A87" i="3"/>
  <c r="A47" i="3"/>
  <c r="A72" i="3"/>
  <c r="A68" i="3"/>
  <c r="A66" i="3"/>
  <c r="A95" i="3"/>
  <c r="A121" i="3"/>
  <c r="A118" i="3"/>
  <c r="A120" i="3"/>
  <c r="A40" i="3"/>
  <c r="A92" i="3"/>
  <c r="D61" i="3"/>
  <c r="G61" i="3"/>
  <c r="F61" i="3"/>
  <c r="E61" i="3"/>
  <c r="C61" i="3"/>
  <c r="B61" i="3"/>
  <c r="A27" i="3"/>
  <c r="A144" i="3"/>
  <c r="A156" i="3"/>
  <c r="A170" i="3"/>
  <c r="A90" i="3"/>
  <c r="A69" i="3"/>
  <c r="A80" i="3"/>
  <c r="A74" i="3"/>
  <c r="A101" i="3"/>
  <c r="A99" i="3"/>
  <c r="A128" i="3"/>
  <c r="A133" i="3"/>
  <c r="A130" i="3"/>
  <c r="A81" i="3"/>
  <c r="A71" i="3"/>
  <c r="G21" i="3"/>
  <c r="F21" i="3"/>
  <c r="E21" i="3"/>
  <c r="D21" i="3"/>
  <c r="C21" i="3"/>
  <c r="B21" i="3"/>
  <c r="A24" i="3"/>
  <c r="A165" i="3"/>
  <c r="A89" i="3"/>
  <c r="A62" i="3"/>
  <c r="A98" i="3"/>
  <c r="A55" i="3"/>
  <c r="A51" i="3"/>
  <c r="A113" i="3"/>
  <c r="A76" i="3"/>
  <c r="A103" i="3"/>
  <c r="A132" i="3"/>
  <c r="A143" i="3"/>
  <c r="A145" i="3"/>
  <c r="A142" i="3"/>
  <c r="A162" i="3"/>
  <c r="A57" i="3"/>
  <c r="A36" i="3"/>
  <c r="F131" i="3"/>
  <c r="C131" i="3"/>
  <c r="G131" i="3"/>
  <c r="E131" i="3"/>
  <c r="D131" i="3"/>
  <c r="B131" i="3"/>
  <c r="B58" i="3"/>
  <c r="G58" i="3"/>
  <c r="D58" i="3"/>
  <c r="F58" i="3"/>
  <c r="E58" i="3"/>
  <c r="C58" i="3"/>
  <c r="A127" i="3"/>
  <c r="A31" i="3"/>
  <c r="A22" i="3"/>
  <c r="A107" i="3"/>
  <c r="A124" i="3"/>
  <c r="C19" i="3"/>
  <c r="B19" i="3"/>
  <c r="D19" i="3"/>
  <c r="E19" i="3"/>
  <c r="A53" i="3"/>
  <c r="A29" i="3"/>
  <c r="A32" i="3"/>
  <c r="A25" i="3"/>
  <c r="A43" i="3"/>
  <c r="A112" i="3"/>
  <c r="A59" i="3"/>
  <c r="A52" i="3"/>
  <c r="A115" i="3"/>
  <c r="A105" i="3"/>
  <c r="A151" i="3"/>
  <c r="A154" i="3"/>
  <c r="A100" i="3"/>
  <c r="A28" i="3"/>
  <c r="A125" i="3"/>
  <c r="A117" i="3"/>
  <c r="A136" i="3"/>
  <c r="A169" i="3"/>
  <c r="A65" i="3"/>
  <c r="A122" i="3"/>
  <c r="A159" i="3"/>
  <c r="A150" i="3"/>
  <c r="A138" i="3"/>
  <c r="A37" i="3"/>
  <c r="A34" i="3"/>
  <c r="A149" i="3"/>
  <c r="A44" i="3"/>
  <c r="A75" i="3"/>
  <c r="A50" i="3"/>
  <c r="G155" i="3"/>
  <c r="F155" i="3"/>
  <c r="C155" i="3"/>
  <c r="E155" i="3"/>
  <c r="D155" i="3"/>
  <c r="B155" i="3"/>
  <c r="A82" i="3"/>
  <c r="A126" i="3"/>
  <c r="A141" i="3"/>
  <c r="A116" i="3"/>
  <c r="A77" i="3"/>
  <c r="A38" i="3"/>
  <c r="A30" i="3"/>
  <c r="A78" i="3"/>
  <c r="A134" i="3"/>
  <c r="A157" i="3"/>
  <c r="A23" i="3"/>
  <c r="A16" i="3"/>
  <c r="A48" i="3"/>
  <c r="A111" i="3"/>
  <c r="A174" i="3"/>
  <c r="A166" i="3"/>
  <c r="A96" i="3"/>
  <c r="A139" i="3"/>
  <c r="A86" i="3"/>
  <c r="A119" i="3"/>
  <c r="A148" i="3"/>
  <c r="A83" i="3"/>
  <c r="A104" i="3"/>
  <c r="A18" i="3"/>
  <c r="A172" i="3"/>
  <c r="A140" i="3"/>
  <c r="A158" i="3"/>
  <c r="A153" i="3"/>
  <c r="A171" i="3"/>
  <c r="A49" i="3"/>
  <c r="A46" i="3"/>
  <c r="A161" i="3"/>
  <c r="A54" i="3"/>
  <c r="D37" i="3" l="1"/>
  <c r="E37" i="3"/>
  <c r="C37" i="3"/>
  <c r="B37" i="3"/>
  <c r="G37" i="3"/>
  <c r="F37" i="3"/>
  <c r="F62" i="3"/>
  <c r="B62" i="3"/>
  <c r="G62" i="3"/>
  <c r="E62" i="3"/>
  <c r="D62" i="3"/>
  <c r="C62" i="3"/>
  <c r="G91" i="3"/>
  <c r="C91" i="3"/>
  <c r="F91" i="3"/>
  <c r="B91" i="3"/>
  <c r="E91" i="3"/>
  <c r="D91" i="3"/>
  <c r="G151" i="3"/>
  <c r="D151" i="3"/>
  <c r="F151" i="3"/>
  <c r="E151" i="3"/>
  <c r="B151" i="3"/>
  <c r="C151" i="3"/>
  <c r="C68" i="3"/>
  <c r="D68" i="3"/>
  <c r="B68" i="3"/>
  <c r="G68" i="3"/>
  <c r="F68" i="3"/>
  <c r="E68" i="3"/>
  <c r="F145" i="3"/>
  <c r="E145" i="3"/>
  <c r="D145" i="3"/>
  <c r="G145" i="3"/>
  <c r="C145" i="3"/>
  <c r="B145" i="3"/>
  <c r="B24" i="3"/>
  <c r="G24" i="3"/>
  <c r="D24" i="3"/>
  <c r="C24" i="3"/>
  <c r="F24" i="3"/>
  <c r="E24" i="3"/>
  <c r="D72" i="3"/>
  <c r="C72" i="3"/>
  <c r="B72" i="3"/>
  <c r="G72" i="3"/>
  <c r="E72" i="3"/>
  <c r="F72" i="3"/>
  <c r="B39" i="3"/>
  <c r="E39" i="3"/>
  <c r="D39" i="3"/>
  <c r="C39" i="3"/>
  <c r="G39" i="3"/>
  <c r="F39" i="3"/>
  <c r="D73" i="3"/>
  <c r="G73" i="3"/>
  <c r="C73" i="3"/>
  <c r="B73" i="3"/>
  <c r="E73" i="3"/>
  <c r="F73" i="3"/>
  <c r="E48" i="3"/>
  <c r="B48" i="3"/>
  <c r="D48" i="3"/>
  <c r="F48" i="3"/>
  <c r="C48" i="3"/>
  <c r="G48" i="3"/>
  <c r="F95" i="3"/>
  <c r="C95" i="3"/>
  <c r="B95" i="3"/>
  <c r="E95" i="3"/>
  <c r="D95" i="3"/>
  <c r="G95" i="3"/>
  <c r="G162" i="3"/>
  <c r="F162" i="3"/>
  <c r="E162" i="3"/>
  <c r="B162" i="3"/>
  <c r="D162" i="3"/>
  <c r="C162" i="3"/>
  <c r="G64" i="3"/>
  <c r="D64" i="3"/>
  <c r="B64" i="3"/>
  <c r="F64" i="3"/>
  <c r="E64" i="3"/>
  <c r="C64" i="3"/>
  <c r="C104" i="3"/>
  <c r="G104" i="3"/>
  <c r="F104" i="3"/>
  <c r="E104" i="3"/>
  <c r="D104" i="3"/>
  <c r="B104" i="3"/>
  <c r="E105" i="3"/>
  <c r="C105" i="3"/>
  <c r="B105" i="3"/>
  <c r="D105" i="3"/>
  <c r="F105" i="3"/>
  <c r="G105" i="3"/>
  <c r="C142" i="3"/>
  <c r="G142" i="3"/>
  <c r="F142" i="3"/>
  <c r="E142" i="3"/>
  <c r="B142" i="3"/>
  <c r="D142" i="3"/>
  <c r="F157" i="3"/>
  <c r="E157" i="3"/>
  <c r="D157" i="3"/>
  <c r="C157" i="3"/>
  <c r="G157" i="3"/>
  <c r="B157" i="3"/>
  <c r="D159" i="3"/>
  <c r="C159" i="3"/>
  <c r="B159" i="3"/>
  <c r="E159" i="3"/>
  <c r="G159" i="3"/>
  <c r="F159" i="3"/>
  <c r="G115" i="3"/>
  <c r="E115" i="3"/>
  <c r="D115" i="3"/>
  <c r="C115" i="3"/>
  <c r="B115" i="3"/>
  <c r="F115" i="3"/>
  <c r="B99" i="3"/>
  <c r="C99" i="3"/>
  <c r="D99" i="3"/>
  <c r="G99" i="3"/>
  <c r="F99" i="3"/>
  <c r="E99" i="3"/>
  <c r="E54" i="3"/>
  <c r="B54" i="3"/>
  <c r="F54" i="3"/>
  <c r="G54" i="3"/>
  <c r="D54" i="3"/>
  <c r="C54" i="3"/>
  <c r="G148" i="3"/>
  <c r="D148" i="3"/>
  <c r="B148" i="3"/>
  <c r="F148" i="3"/>
  <c r="C148" i="3"/>
  <c r="E148" i="3"/>
  <c r="F134" i="3"/>
  <c r="B134" i="3"/>
  <c r="E134" i="3"/>
  <c r="G134" i="3"/>
  <c r="D134" i="3"/>
  <c r="C134" i="3"/>
  <c r="F122" i="3"/>
  <c r="G122" i="3"/>
  <c r="E122" i="3"/>
  <c r="D122" i="3"/>
  <c r="C122" i="3"/>
  <c r="B122" i="3"/>
  <c r="G52" i="3"/>
  <c r="D52" i="3"/>
  <c r="C52" i="3"/>
  <c r="B52" i="3"/>
  <c r="F52" i="3"/>
  <c r="E52" i="3"/>
  <c r="G143" i="3"/>
  <c r="F143" i="3"/>
  <c r="C143" i="3"/>
  <c r="E143" i="3"/>
  <c r="D143" i="3"/>
  <c r="B143" i="3"/>
  <c r="C101" i="3"/>
  <c r="B101" i="3"/>
  <c r="F101" i="3"/>
  <c r="E101" i="3"/>
  <c r="D101" i="3"/>
  <c r="G101" i="3"/>
  <c r="F47" i="3"/>
  <c r="C47" i="3"/>
  <c r="G47" i="3"/>
  <c r="E47" i="3"/>
  <c r="D47" i="3"/>
  <c r="B47" i="3"/>
  <c r="E45" i="3"/>
  <c r="F45" i="3"/>
  <c r="D45" i="3"/>
  <c r="C45" i="3"/>
  <c r="B45" i="3"/>
  <c r="G45" i="3"/>
  <c r="G172" i="3"/>
  <c r="D172" i="3"/>
  <c r="F172" i="3"/>
  <c r="C172" i="3"/>
  <c r="B172" i="3"/>
  <c r="E172" i="3"/>
  <c r="E57" i="3"/>
  <c r="G57" i="3"/>
  <c r="F57" i="3"/>
  <c r="D57" i="3"/>
  <c r="C57" i="3"/>
  <c r="B57" i="3"/>
  <c r="F20" i="3"/>
  <c r="E20" i="3"/>
  <c r="D20" i="3"/>
  <c r="C20" i="3"/>
  <c r="B20" i="3"/>
  <c r="G20" i="3"/>
  <c r="G138" i="3"/>
  <c r="E138" i="3"/>
  <c r="B138" i="3"/>
  <c r="D138" i="3"/>
  <c r="C138" i="3"/>
  <c r="F138" i="3"/>
  <c r="D133" i="3"/>
  <c r="G133" i="3"/>
  <c r="C133" i="3"/>
  <c r="F133" i="3"/>
  <c r="E133" i="3"/>
  <c r="B133" i="3"/>
  <c r="F35" i="3"/>
  <c r="C35" i="3"/>
  <c r="D35" i="3"/>
  <c r="B35" i="3"/>
  <c r="G35" i="3"/>
  <c r="E35" i="3"/>
  <c r="F119" i="3"/>
  <c r="C119" i="3"/>
  <c r="G119" i="3"/>
  <c r="E119" i="3"/>
  <c r="D119" i="3"/>
  <c r="B119" i="3"/>
  <c r="F59" i="3"/>
  <c r="C59" i="3"/>
  <c r="G59" i="3"/>
  <c r="E59" i="3"/>
  <c r="D59" i="3"/>
  <c r="B59" i="3"/>
  <c r="B132" i="3"/>
  <c r="E132" i="3"/>
  <c r="G132" i="3"/>
  <c r="F132" i="3"/>
  <c r="D132" i="3"/>
  <c r="C132" i="3"/>
  <c r="F74" i="3"/>
  <c r="D74" i="3"/>
  <c r="C74" i="3"/>
  <c r="B74" i="3"/>
  <c r="E74" i="3"/>
  <c r="G74" i="3"/>
  <c r="B87" i="3"/>
  <c r="E87" i="3"/>
  <c r="D87" i="3"/>
  <c r="C87" i="3"/>
  <c r="F87" i="3"/>
  <c r="G87" i="3"/>
  <c r="G108" i="3"/>
  <c r="F108" i="3"/>
  <c r="D108" i="3"/>
  <c r="C108" i="3"/>
  <c r="B108" i="3"/>
  <c r="E108" i="3"/>
  <c r="B123" i="3"/>
  <c r="G123" i="3"/>
  <c r="F123" i="3"/>
  <c r="E123" i="3"/>
  <c r="D123" i="3"/>
  <c r="C123" i="3"/>
  <c r="D70" i="3"/>
  <c r="C70" i="3"/>
  <c r="B70" i="3"/>
  <c r="F70" i="3"/>
  <c r="G70" i="3"/>
  <c r="E70" i="3"/>
  <c r="F89" i="3"/>
  <c r="G89" i="3"/>
  <c r="E89" i="3"/>
  <c r="D89" i="3"/>
  <c r="C89" i="3"/>
  <c r="B89" i="3"/>
  <c r="E152" i="3"/>
  <c r="D152" i="3"/>
  <c r="C152" i="3"/>
  <c r="B152" i="3"/>
  <c r="G152" i="3"/>
  <c r="F152" i="3"/>
  <c r="G150" i="3"/>
  <c r="F150" i="3"/>
  <c r="E150" i="3"/>
  <c r="B150" i="3"/>
  <c r="D150" i="3"/>
  <c r="C150" i="3"/>
  <c r="E165" i="3"/>
  <c r="B165" i="3"/>
  <c r="G165" i="3"/>
  <c r="F165" i="3"/>
  <c r="D165" i="3"/>
  <c r="C165" i="3"/>
  <c r="E41" i="3"/>
  <c r="D41" i="3"/>
  <c r="C41" i="3"/>
  <c r="B41" i="3"/>
  <c r="G41" i="3"/>
  <c r="F41" i="3"/>
  <c r="F83" i="3"/>
  <c r="C83" i="3"/>
  <c r="G83" i="3"/>
  <c r="E83" i="3"/>
  <c r="D83" i="3"/>
  <c r="B83" i="3"/>
  <c r="E78" i="3"/>
  <c r="B78" i="3"/>
  <c r="F78" i="3"/>
  <c r="D78" i="3"/>
  <c r="C78" i="3"/>
  <c r="G78" i="3"/>
  <c r="F86" i="3"/>
  <c r="G86" i="3"/>
  <c r="E86" i="3"/>
  <c r="D86" i="3"/>
  <c r="C86" i="3"/>
  <c r="B86" i="3"/>
  <c r="F169" i="3"/>
  <c r="E169" i="3"/>
  <c r="D169" i="3"/>
  <c r="C169" i="3"/>
  <c r="G169" i="3"/>
  <c r="B169" i="3"/>
  <c r="G112" i="3"/>
  <c r="D112" i="3"/>
  <c r="B112" i="3"/>
  <c r="E112" i="3"/>
  <c r="F112" i="3"/>
  <c r="C112" i="3"/>
  <c r="G124" i="3"/>
  <c r="D124" i="3"/>
  <c r="F124" i="3"/>
  <c r="E124" i="3"/>
  <c r="C124" i="3"/>
  <c r="B124" i="3"/>
  <c r="G103" i="3"/>
  <c r="C103" i="3"/>
  <c r="B103" i="3"/>
  <c r="F103" i="3"/>
  <c r="E103" i="3"/>
  <c r="D103" i="3"/>
  <c r="C80" i="3"/>
  <c r="F80" i="3"/>
  <c r="E80" i="3"/>
  <c r="D80" i="3"/>
  <c r="B80" i="3"/>
  <c r="G80" i="3"/>
  <c r="F146" i="3"/>
  <c r="C146" i="3"/>
  <c r="E146" i="3"/>
  <c r="D146" i="3"/>
  <c r="B146" i="3"/>
  <c r="G146" i="3"/>
  <c r="E164" i="3"/>
  <c r="D164" i="3"/>
  <c r="C164" i="3"/>
  <c r="B164" i="3"/>
  <c r="G164" i="3"/>
  <c r="F164" i="3"/>
  <c r="C56" i="3"/>
  <c r="B56" i="3"/>
  <c r="D56" i="3"/>
  <c r="F56" i="3"/>
  <c r="G56" i="3"/>
  <c r="E56" i="3"/>
  <c r="E93" i="3"/>
  <c r="G93" i="3"/>
  <c r="F93" i="3"/>
  <c r="D93" i="3"/>
  <c r="C93" i="3"/>
  <c r="B93" i="3"/>
  <c r="D18" i="3"/>
  <c r="C18" i="3"/>
  <c r="E18" i="3" s="1"/>
  <c r="B18" i="3"/>
  <c r="E66" i="3"/>
  <c r="B66" i="3"/>
  <c r="C66" i="3"/>
  <c r="F66" i="3"/>
  <c r="D66" i="3"/>
  <c r="G66" i="3"/>
  <c r="G23" i="3"/>
  <c r="F23" i="3"/>
  <c r="E23" i="3"/>
  <c r="B23" i="3"/>
  <c r="D23" i="3"/>
  <c r="C23" i="3"/>
  <c r="C128" i="3"/>
  <c r="G128" i="3"/>
  <c r="F128" i="3"/>
  <c r="E128" i="3"/>
  <c r="D128" i="3"/>
  <c r="B128" i="3"/>
  <c r="B161" i="3"/>
  <c r="C161" i="3"/>
  <c r="F161" i="3"/>
  <c r="G161" i="3"/>
  <c r="E161" i="3"/>
  <c r="D161" i="3"/>
  <c r="G65" i="3"/>
  <c r="F65" i="3"/>
  <c r="E65" i="3"/>
  <c r="D65" i="3"/>
  <c r="B65" i="3"/>
  <c r="C65" i="3"/>
  <c r="B46" i="3"/>
  <c r="G46" i="3"/>
  <c r="C46" i="3"/>
  <c r="F46" i="3"/>
  <c r="E46" i="3"/>
  <c r="D46" i="3"/>
  <c r="E30" i="3"/>
  <c r="B30" i="3"/>
  <c r="G30" i="3"/>
  <c r="F30" i="3"/>
  <c r="D30" i="3"/>
  <c r="C30" i="3"/>
  <c r="D49" i="3"/>
  <c r="G49" i="3"/>
  <c r="F49" i="3"/>
  <c r="E49" i="3"/>
  <c r="C49" i="3"/>
  <c r="B49" i="3"/>
  <c r="G139" i="3"/>
  <c r="F139" i="3"/>
  <c r="B139" i="3"/>
  <c r="E139" i="3"/>
  <c r="D139" i="3"/>
  <c r="C139" i="3"/>
  <c r="F38" i="3"/>
  <c r="G38" i="3"/>
  <c r="B38" i="3"/>
  <c r="C38" i="3"/>
  <c r="E38" i="3"/>
  <c r="D38" i="3"/>
  <c r="F50" i="3"/>
  <c r="G50" i="3"/>
  <c r="E50" i="3"/>
  <c r="D50" i="3"/>
  <c r="C50" i="3"/>
  <c r="B50" i="3"/>
  <c r="G136" i="3"/>
  <c r="D136" i="3"/>
  <c r="B136" i="3"/>
  <c r="F136" i="3"/>
  <c r="E136" i="3"/>
  <c r="C136" i="3"/>
  <c r="G43" i="3"/>
  <c r="E43" i="3"/>
  <c r="D43" i="3"/>
  <c r="C43" i="3"/>
  <c r="B43" i="3"/>
  <c r="F43" i="3"/>
  <c r="F107" i="3"/>
  <c r="C107" i="3"/>
  <c r="D107" i="3"/>
  <c r="B107" i="3"/>
  <c r="G107" i="3"/>
  <c r="E107" i="3"/>
  <c r="G76" i="3"/>
  <c r="D76" i="3"/>
  <c r="E76" i="3"/>
  <c r="C76" i="3"/>
  <c r="B76" i="3"/>
  <c r="F76" i="3"/>
  <c r="E69" i="3"/>
  <c r="G69" i="3"/>
  <c r="F69" i="3"/>
  <c r="D69" i="3"/>
  <c r="C69" i="3"/>
  <c r="B69" i="3"/>
  <c r="C92" i="3"/>
  <c r="G92" i="3"/>
  <c r="F92" i="3"/>
  <c r="E92" i="3"/>
  <c r="D92" i="3"/>
  <c r="B92" i="3"/>
  <c r="E42" i="3"/>
  <c r="B42" i="3"/>
  <c r="D42" i="3"/>
  <c r="C42" i="3"/>
  <c r="G42" i="3"/>
  <c r="F42" i="3"/>
  <c r="F110" i="3"/>
  <c r="G110" i="3"/>
  <c r="E110" i="3"/>
  <c r="D110" i="3"/>
  <c r="C110" i="3"/>
  <c r="B110" i="3"/>
  <c r="B63" i="3"/>
  <c r="G63" i="3"/>
  <c r="F63" i="3"/>
  <c r="E63" i="3"/>
  <c r="D63" i="3"/>
  <c r="C63" i="3"/>
  <c r="B137" i="3"/>
  <c r="E137" i="3"/>
  <c r="G137" i="3"/>
  <c r="F137" i="3"/>
  <c r="D137" i="3"/>
  <c r="C137" i="3"/>
  <c r="C154" i="3"/>
  <c r="B154" i="3"/>
  <c r="G154" i="3"/>
  <c r="F154" i="3"/>
  <c r="D154" i="3"/>
  <c r="E154" i="3"/>
  <c r="E27" i="3"/>
  <c r="D27" i="3"/>
  <c r="C27" i="3"/>
  <c r="B27" i="3"/>
  <c r="F27" i="3"/>
  <c r="G27" i="3"/>
  <c r="B16" i="3"/>
  <c r="C16" i="3"/>
  <c r="E16" i="3"/>
  <c r="D16" i="3"/>
  <c r="G96" i="3"/>
  <c r="F96" i="3"/>
  <c r="E96" i="3"/>
  <c r="D96" i="3"/>
  <c r="C96" i="3"/>
  <c r="B96" i="3"/>
  <c r="B75" i="3"/>
  <c r="G75" i="3"/>
  <c r="F75" i="3"/>
  <c r="E75" i="3"/>
  <c r="D75" i="3"/>
  <c r="C75" i="3"/>
  <c r="E117" i="3"/>
  <c r="F117" i="3"/>
  <c r="D117" i="3"/>
  <c r="C117" i="3"/>
  <c r="B117" i="3"/>
  <c r="G117" i="3"/>
  <c r="D22" i="3"/>
  <c r="C22" i="3"/>
  <c r="B22" i="3"/>
  <c r="E22" i="3"/>
  <c r="G22" i="3"/>
  <c r="F22" i="3"/>
  <c r="B135" i="3"/>
  <c r="G135" i="3"/>
  <c r="F135" i="3"/>
  <c r="D135" i="3"/>
  <c r="E135" i="3"/>
  <c r="C135" i="3"/>
  <c r="F84" i="3"/>
  <c r="E84" i="3"/>
  <c r="D84" i="3"/>
  <c r="C84" i="3"/>
  <c r="B84" i="3"/>
  <c r="G84" i="3"/>
  <c r="E153" i="3"/>
  <c r="C153" i="3"/>
  <c r="B153" i="3"/>
  <c r="G153" i="3"/>
  <c r="D153" i="3"/>
  <c r="F153" i="3"/>
  <c r="C116" i="3"/>
  <c r="E116" i="3"/>
  <c r="B116" i="3"/>
  <c r="G116" i="3"/>
  <c r="F116" i="3"/>
  <c r="D116" i="3"/>
  <c r="G125" i="3"/>
  <c r="F125" i="3"/>
  <c r="E125" i="3"/>
  <c r="D125" i="3"/>
  <c r="B125" i="3"/>
  <c r="C125" i="3"/>
  <c r="G31" i="3"/>
  <c r="C31" i="3"/>
  <c r="B31" i="3"/>
  <c r="D31" i="3"/>
  <c r="F31" i="3"/>
  <c r="E31" i="3"/>
  <c r="B51" i="3"/>
  <c r="G51" i="3"/>
  <c r="F51" i="3"/>
  <c r="E51" i="3"/>
  <c r="D51" i="3"/>
  <c r="C51" i="3"/>
  <c r="F170" i="3"/>
  <c r="G170" i="3"/>
  <c r="E170" i="3"/>
  <c r="D170" i="3"/>
  <c r="C170" i="3"/>
  <c r="B170" i="3"/>
  <c r="E33" i="3"/>
  <c r="C33" i="3"/>
  <c r="B33" i="3"/>
  <c r="G33" i="3"/>
  <c r="F33" i="3"/>
  <c r="D33" i="3"/>
  <c r="D85" i="3"/>
  <c r="G85" i="3"/>
  <c r="F85" i="3"/>
  <c r="E85" i="3"/>
  <c r="C85" i="3"/>
  <c r="B85" i="3"/>
  <c r="F158" i="3"/>
  <c r="D158" i="3"/>
  <c r="C158" i="3"/>
  <c r="B158" i="3"/>
  <c r="G158" i="3"/>
  <c r="E158" i="3"/>
  <c r="G174" i="3"/>
  <c r="F174" i="3"/>
  <c r="E174" i="3"/>
  <c r="D174" i="3"/>
  <c r="C174" i="3"/>
  <c r="B174" i="3"/>
  <c r="E141" i="3"/>
  <c r="C141" i="3"/>
  <c r="B141" i="3"/>
  <c r="F141" i="3"/>
  <c r="D141" i="3"/>
  <c r="G141" i="3"/>
  <c r="B149" i="3"/>
  <c r="F149" i="3"/>
  <c r="G149" i="3"/>
  <c r="E149" i="3"/>
  <c r="D149" i="3"/>
  <c r="C149" i="3"/>
  <c r="G28" i="3"/>
  <c r="F28" i="3"/>
  <c r="E28" i="3"/>
  <c r="C28" i="3"/>
  <c r="D28" i="3"/>
  <c r="B28" i="3"/>
  <c r="C29" i="3"/>
  <c r="B29" i="3"/>
  <c r="G29" i="3"/>
  <c r="F29" i="3"/>
  <c r="E29" i="3"/>
  <c r="D29" i="3"/>
  <c r="G127" i="3"/>
  <c r="F127" i="3"/>
  <c r="E127" i="3"/>
  <c r="D127" i="3"/>
  <c r="C127" i="3"/>
  <c r="B127" i="3"/>
  <c r="G55" i="3"/>
  <c r="F55" i="3"/>
  <c r="E55" i="3"/>
  <c r="D55" i="3"/>
  <c r="C55" i="3"/>
  <c r="B55" i="3"/>
  <c r="F71" i="3"/>
  <c r="C71" i="3"/>
  <c r="G71" i="3"/>
  <c r="E71" i="3"/>
  <c r="D71" i="3"/>
  <c r="B71" i="3"/>
  <c r="B156" i="3"/>
  <c r="E156" i="3"/>
  <c r="F156" i="3"/>
  <c r="G156" i="3"/>
  <c r="D156" i="3"/>
  <c r="C156" i="3"/>
  <c r="G118" i="3"/>
  <c r="F118" i="3"/>
  <c r="E118" i="3"/>
  <c r="D118" i="3"/>
  <c r="C118" i="3"/>
  <c r="B118" i="3"/>
  <c r="B60" i="3"/>
  <c r="C60" i="3"/>
  <c r="D60" i="3"/>
  <c r="G60" i="3"/>
  <c r="F60" i="3"/>
  <c r="E60" i="3"/>
  <c r="G106" i="3"/>
  <c r="F106" i="3"/>
  <c r="B106" i="3"/>
  <c r="E106" i="3"/>
  <c r="D106" i="3"/>
  <c r="C106" i="3"/>
  <c r="E129" i="3"/>
  <c r="G129" i="3"/>
  <c r="F129" i="3"/>
  <c r="D129" i="3"/>
  <c r="B129" i="3"/>
  <c r="C129" i="3"/>
  <c r="G94" i="3"/>
  <c r="F94" i="3"/>
  <c r="E94" i="3"/>
  <c r="D94" i="3"/>
  <c r="C94" i="3"/>
  <c r="B94" i="3"/>
  <c r="G167" i="3"/>
  <c r="F167" i="3"/>
  <c r="C167" i="3"/>
  <c r="E167" i="3"/>
  <c r="D167" i="3"/>
  <c r="B167" i="3"/>
  <c r="F82" i="3"/>
  <c r="E82" i="3"/>
  <c r="D82" i="3"/>
  <c r="C82" i="3"/>
  <c r="B82" i="3"/>
  <c r="G82" i="3"/>
  <c r="B130" i="3"/>
  <c r="F130" i="3"/>
  <c r="E130" i="3"/>
  <c r="D130" i="3"/>
  <c r="C130" i="3"/>
  <c r="G130" i="3"/>
  <c r="D171" i="3"/>
  <c r="C171" i="3"/>
  <c r="B171" i="3"/>
  <c r="E171" i="3"/>
  <c r="G171" i="3"/>
  <c r="F171" i="3"/>
  <c r="G77" i="3"/>
  <c r="B77" i="3"/>
  <c r="E77" i="3"/>
  <c r="D77" i="3"/>
  <c r="C77" i="3"/>
  <c r="F77" i="3"/>
  <c r="G25" i="3"/>
  <c r="F25" i="3"/>
  <c r="E25" i="3"/>
  <c r="D25" i="3"/>
  <c r="C25" i="3"/>
  <c r="B25" i="3"/>
  <c r="E113" i="3"/>
  <c r="D113" i="3"/>
  <c r="C113" i="3"/>
  <c r="B113" i="3"/>
  <c r="G113" i="3"/>
  <c r="F113" i="3"/>
  <c r="E90" i="3"/>
  <c r="B90" i="3"/>
  <c r="G90" i="3"/>
  <c r="F90" i="3"/>
  <c r="D90" i="3"/>
  <c r="C90" i="3"/>
  <c r="G40" i="3"/>
  <c r="D40" i="3"/>
  <c r="F40" i="3"/>
  <c r="C40" i="3"/>
  <c r="E40" i="3"/>
  <c r="B40" i="3"/>
  <c r="G79" i="3"/>
  <c r="F79" i="3"/>
  <c r="C79" i="3"/>
  <c r="E79" i="3"/>
  <c r="D79" i="3"/>
  <c r="B79" i="3"/>
  <c r="E114" i="3"/>
  <c r="B114" i="3"/>
  <c r="D114" i="3"/>
  <c r="G114" i="3"/>
  <c r="F114" i="3"/>
  <c r="C114" i="3"/>
  <c r="C166" i="3"/>
  <c r="B166" i="3"/>
  <c r="D166" i="3"/>
  <c r="G166" i="3"/>
  <c r="F166" i="3"/>
  <c r="E166" i="3"/>
  <c r="C44" i="3"/>
  <c r="G44" i="3"/>
  <c r="E44" i="3"/>
  <c r="F44" i="3"/>
  <c r="B44" i="3"/>
  <c r="D44" i="3"/>
  <c r="C32" i="3"/>
  <c r="G32" i="3"/>
  <c r="F32" i="3"/>
  <c r="B32" i="3"/>
  <c r="E32" i="3"/>
  <c r="D32" i="3"/>
  <c r="C120" i="3"/>
  <c r="B120" i="3"/>
  <c r="G120" i="3"/>
  <c r="F120" i="3"/>
  <c r="E120" i="3"/>
  <c r="D120" i="3"/>
  <c r="G67" i="3"/>
  <c r="F67" i="3"/>
  <c r="E67" i="3"/>
  <c r="B67" i="3"/>
  <c r="D67" i="3"/>
  <c r="C67" i="3"/>
  <c r="F168" i="3"/>
  <c r="E168" i="3"/>
  <c r="D168" i="3"/>
  <c r="C168" i="3"/>
  <c r="B168" i="3"/>
  <c r="G168" i="3"/>
  <c r="E140" i="3"/>
  <c r="C140" i="3"/>
  <c r="G140" i="3"/>
  <c r="F140" i="3"/>
  <c r="D140" i="3"/>
  <c r="B140" i="3"/>
  <c r="B111" i="3"/>
  <c r="E111" i="3"/>
  <c r="D111" i="3"/>
  <c r="C111" i="3"/>
  <c r="G111" i="3"/>
  <c r="F111" i="3"/>
  <c r="E126" i="3"/>
  <c r="B126" i="3"/>
  <c r="G126" i="3"/>
  <c r="F126" i="3"/>
  <c r="D126" i="3"/>
  <c r="C126" i="3"/>
  <c r="G34" i="3"/>
  <c r="F34" i="3"/>
  <c r="D34" i="3"/>
  <c r="B34" i="3"/>
  <c r="C34" i="3"/>
  <c r="E34" i="3"/>
  <c r="G100" i="3"/>
  <c r="D100" i="3"/>
  <c r="F100" i="3"/>
  <c r="E100" i="3"/>
  <c r="B100" i="3"/>
  <c r="C100" i="3"/>
  <c r="G53" i="3"/>
  <c r="F53" i="3"/>
  <c r="E53" i="3"/>
  <c r="D53" i="3"/>
  <c r="C53" i="3"/>
  <c r="B53" i="3"/>
  <c r="G36" i="3"/>
  <c r="F36" i="3"/>
  <c r="E36" i="3"/>
  <c r="D36" i="3"/>
  <c r="C36" i="3"/>
  <c r="B36" i="3"/>
  <c r="F98" i="3"/>
  <c r="G98" i="3"/>
  <c r="E98" i="3"/>
  <c r="D98" i="3"/>
  <c r="C98" i="3"/>
  <c r="B98" i="3"/>
  <c r="E81" i="3"/>
  <c r="G81" i="3"/>
  <c r="C81" i="3"/>
  <c r="B81" i="3"/>
  <c r="F81" i="3"/>
  <c r="D81" i="3"/>
  <c r="E144" i="3"/>
  <c r="G144" i="3"/>
  <c r="F144" i="3"/>
  <c r="D144" i="3"/>
  <c r="C144" i="3"/>
  <c r="B144" i="3"/>
  <c r="D121" i="3"/>
  <c r="G121" i="3"/>
  <c r="F121" i="3"/>
  <c r="E121" i="3"/>
  <c r="C121" i="3"/>
  <c r="B121" i="3"/>
  <c r="D147" i="3"/>
  <c r="C147" i="3"/>
  <c r="B147" i="3"/>
  <c r="G147" i="3"/>
  <c r="F147" i="3"/>
  <c r="E147" i="3"/>
  <c r="D109" i="3"/>
  <c r="E109" i="3"/>
  <c r="C109" i="3"/>
  <c r="B109" i="3"/>
  <c r="F109" i="3"/>
  <c r="G109" i="3"/>
  <c r="G163" i="3"/>
  <c r="E163" i="3"/>
  <c r="D163" i="3"/>
  <c r="C163" i="3"/>
  <c r="B163" i="3"/>
  <c r="F163" i="3"/>
  <c r="D97" i="3"/>
  <c r="B97" i="3"/>
  <c r="C97" i="3"/>
  <c r="G97" i="3"/>
  <c r="F97" i="3"/>
  <c r="E97" i="3"/>
  <c r="F18" i="3" l="1"/>
  <c r="G18" i="3" s="1"/>
  <c r="G8" i="3"/>
  <c r="F19" i="3" l="1"/>
  <c r="G19" i="3" s="1"/>
  <c r="F15" i="3"/>
  <c r="G15" i="3" s="1"/>
  <c r="G9" i="3" s="1"/>
  <c r="G10" i="3" s="1"/>
  <c r="F17" i="3"/>
  <c r="G17" i="3" s="1"/>
  <c r="F16" i="3"/>
  <c r="G16" i="3" s="1"/>
</calcChain>
</file>

<file path=xl/sharedStrings.xml><?xml version="1.0" encoding="utf-8"?>
<sst xmlns="http://schemas.openxmlformats.org/spreadsheetml/2006/main" count="159" uniqueCount="137">
  <si>
    <t>Plantilla de Duración de Macaulay | Instrucciones</t>
  </si>
  <si>
    <t>Nivel básico–intermedio | Diseñada para comprender, calcular y revisar la duración de Macaulay de un bono de tasa fija.</t>
  </si>
  <si>
    <t>Qué hace esta plantilla</t>
  </si>
  <si>
    <t>Calcula el precio teórico del bono, el peso de cada flujo y la duración de Macaulay en años. También muestra la duración modificada como indicador relacionado para conectar el cálculo con el riesgo de tasa.</t>
  </si>
  <si>
    <t>Cómo usarla</t>
  </si>
  <si>
    <t>1</t>
  </si>
  <si>
    <t>Ve a la hoja 3_Calculadora.</t>
  </si>
  <si>
    <t>2</t>
  </si>
  <si>
    <t>Ubica el bloque «Datos de entrada». Las celdas azul claro con números azules (C5:C9) son las únicas que debes sustituir.</t>
  </si>
  <si>
    <t>3</t>
  </si>
  <si>
    <t>Borra los valores del ejemplo y escribe: valor nominal, tasa cupón anual, YTM anual, años al vencimiento y pagos por año. Escribe 8% como 8%, no como 8.</t>
  </si>
  <si>
    <t>4</t>
  </si>
  <si>
    <t>En «Pagos por año» elige 1 = anual, 2 = semestral o 4 = trimestral. El vencimiento × pagos por año debe producir un número entero de periodos.</t>
  </si>
  <si>
    <t>5</t>
  </si>
  <si>
    <t>Comprueba «Estado de entradas». Solo interpreta los resultados cuando indique OK. Si muestra FALTA INFORMACIÓN o REVISAR, corrige los datos.</t>
  </si>
  <si>
    <t>6</t>
  </si>
  <si>
    <t>Revisa el bloque «Resultados» y la tabla inferior. No escribas sobre esas celdas: contienen fórmulas.</t>
  </si>
  <si>
    <t>Ejemplo incluido</t>
  </si>
  <si>
    <t>Valor nominal</t>
  </si>
  <si>
    <t>$1.000</t>
  </si>
  <si>
    <t>La plantilla se entrega con el mismo ejemplo utilizado en la entrada. Para trabajar con tus datos, sustituye únicamente los campos de entrada; no es necesario crear ni duplicar hojas.</t>
  </si>
  <si>
    <t>Tasa cupón anual</t>
  </si>
  <si>
    <t>8,00%</t>
  </si>
  <si>
    <t>YTM anual</t>
  </si>
  <si>
    <t>10,00%</t>
  </si>
  <si>
    <t>Años al vencimiento</t>
  </si>
  <si>
    <t>Pagos por año</t>
  </si>
  <si>
    <t>1 (anual)</t>
  </si>
  <si>
    <t>Qué resultados entrega</t>
  </si>
  <si>
    <t>Precio calculado</t>
  </si>
  <si>
    <t>Suma del valor presente de todos los flujos del bono.</t>
  </si>
  <si>
    <t>Duración de Macaulay</t>
  </si>
  <si>
    <t>Plazo promedio ponderado de recepción de los flujos, expresado en años.</t>
  </si>
  <si>
    <t>Duración modificada</t>
  </si>
  <si>
    <t>Indicador relacionado que aproxima la sensibilidad porcentual del precio ante pequeños cambios del rendimiento.</t>
  </si>
  <si>
    <t>Total de periodos</t>
  </si>
  <si>
    <t>Número de pagos considerados según vencimiento y frecuencia.</t>
  </si>
  <si>
    <t>YTM por periodo</t>
  </si>
  <si>
    <t>YTM anual dividido entre el número de pagos por año.</t>
  </si>
  <si>
    <t>Alcance y límites</t>
  </si>
  <si>
    <t>Pensada para bonos de tasa fija con cupones periódicos y devolución del principal al vencimiento.</t>
  </si>
  <si>
    <t>Admite frecuencias anual, semestral y trimestral mediante 1, 2 o 4 pagos por año.</t>
  </si>
  <si>
    <t>Admite vencimientos de 0,25 a 40 años, siempre que años × pagos por año sea un número entero y no supere 160 periodos.</t>
  </si>
  <si>
    <t>No está diseñada para bonos amortizables, de tasa flotante, con flujos irregulares, convertibles o con opciones de rescate anticipado.</t>
  </si>
  <si>
    <t>Para esta versión: valor nominal &gt; 0, tasa cupón entre 0% y 100% y YTM entre 0% y 500%. Los rendimientos negativos quedan fuera del alcance.</t>
  </si>
  <si>
    <t>Buenas prácticas</t>
  </si>
  <si>
    <t>Trabaja sobre una copia del archivo si quieres conservar intacto el ejemplo original.</t>
  </si>
  <si>
    <t>No insertes columnas dentro de la tabla de cálculo; si necesitas notas, utiliza celdas a la derecha de la tabla.</t>
  </si>
  <si>
    <t>No reemplaces las fórmulas de las celdas blancas de resultados ni de la tabla inferior.</t>
  </si>
  <si>
    <t>Alertas: OK = cálculo habilitado. FALTA INFORMACIÓN = falta al menos un dato. REVISAR = existe texto, un valor fuera del rango admitido, una frecuencia inválida o una combinación de vencimiento/frecuencia no compatible. Los resultados quedan en blanco mientras el estado no sea OK.</t>
  </si>
  <si>
    <t>Fuentes metodológicas</t>
  </si>
  <si>
    <t>CFA Institute</t>
  </si>
  <si>
    <t>https://www.cfainstitute.org/insights/professional-learning/refresher-readings/2026/yield-based-bond-duration-measures-and-properties</t>
  </si>
  <si>
    <t>NYU Stern</t>
  </si>
  <si>
    <t>https://pages.stern.nyu.edu/~alynch/courses/B01.231101/ff01LN8.pdf</t>
  </si>
  <si>
    <t>MIT OpenCourseWare</t>
  </si>
  <si>
    <t>https://ocw.mit.edu/courses/15-433-investments-spring-2003/0c35d86c9526748cf02516deb8bbb450_1543313fixedincome1.pdf</t>
  </si>
  <si>
    <t>Glosario de términos</t>
  </si>
  <si>
    <t>Consulta aquí los términos utilizados en la hoja de cálculo. Las definiciones están redactadas para el uso práctico de esta plantilla.</t>
  </si>
  <si>
    <t>Término</t>
  </si>
  <si>
    <t>Definición</t>
  </si>
  <si>
    <t>Cómo se usa en la plantilla</t>
  </si>
  <si>
    <t>Monto que el emisor devuelve al vencimiento del bono.</t>
  </si>
  <si>
    <t>Es un dato de entrada y se suma al último cupón.</t>
  </si>
  <si>
    <t>Porcentaje anual aplicado al valor nominal para determinar los intereses contractuales.</t>
  </si>
  <si>
    <t>Se usa para calcular el cupón por periodo.</t>
  </si>
  <si>
    <t>Cupón</t>
  </si>
  <si>
    <t>Pago periódico de intereses que realiza el bono.</t>
  </si>
  <si>
    <t>Se calcula como valor nominal × tasa cupón anual ÷ pagos por año.</t>
  </si>
  <si>
    <t>YTM</t>
  </si>
  <si>
    <t>Rendimiento al vencimiento utilizado para descontar los flujos del bono.</t>
  </si>
  <si>
    <t>Es un dato de entrada y se convierte a tasa por periodo.</t>
  </si>
  <si>
    <t>Rendimiento correspondiente a cada periodo de pago.</t>
  </si>
  <si>
    <t>Se calcula como YTM anual ÷ pagos por año.</t>
  </si>
  <si>
    <t>Vencimiento</t>
  </si>
  <si>
    <t>Tiempo restante hasta el último pago contractual del bono.</t>
  </si>
  <si>
    <t>Se ingresa en años y se combina con la frecuencia para obtener el total de periodos.</t>
  </si>
  <si>
    <t>Número de cupones que se pagan en un año.</t>
  </si>
  <si>
    <t>1 = anual, 2 = semestral, 4 = trimestral.</t>
  </si>
  <si>
    <t>Periodo</t>
  </si>
  <si>
    <t>Número secuencial de cada fecha de pago.</t>
  </si>
  <si>
    <t>La tabla genera un periodo por cada cupón hasta el vencimiento.</t>
  </si>
  <si>
    <t>Tiempo en años</t>
  </si>
  <si>
    <t>Momento en que ocurre cada flujo expresado en años.</t>
  </si>
  <si>
    <t>Periodo ÷ pagos por año.</t>
  </si>
  <si>
    <t>Flujo</t>
  </si>
  <si>
    <t>Monto recibido en una fecha determinada.</t>
  </si>
  <si>
    <t>Incluye el cupón y, en el último periodo, también el principal.</t>
  </si>
  <si>
    <t>Factor de descuento</t>
  </si>
  <si>
    <t>Factor que convierte un flujo futuro a su valor actual.</t>
  </si>
  <si>
    <t>Se calcula con el YTM por periodo.</t>
  </si>
  <si>
    <t>Valor presente</t>
  </si>
  <si>
    <t>Valor actual de un flujo que se recibirá en el futuro.</t>
  </si>
  <si>
    <t>Flujo × factor de descuento.</t>
  </si>
  <si>
    <t>Suma del valor presente de todos los flujos.</t>
  </si>
  <si>
    <t>Funciona como denominador para obtener el peso de cada flujo.</t>
  </si>
  <si>
    <t>Peso del flujo</t>
  </si>
  <si>
    <t>Participación de cada valor presente dentro del precio total.</t>
  </si>
  <si>
    <t>Valor presente del flujo ÷ precio calculado.</t>
  </si>
  <si>
    <t>Tiempo × peso</t>
  </si>
  <si>
    <t>Contribución de cada flujo a la duración de Macaulay.</t>
  </si>
  <si>
    <t>Tiempo en años × peso del flujo.</t>
  </si>
  <si>
    <t>Plazo promedio ponderado de recepción de los flujos del bono.</t>
  </si>
  <si>
    <t>Suma de todas las contribuciones tiempo × peso.</t>
  </si>
  <si>
    <t>Medida derivada de Macaulay que aproxima la sensibilidad del precio a pequeños cambios del rendimiento.</t>
  </si>
  <si>
    <t>Se muestra como indicador relacionado; no sustituye a Macaulay.</t>
  </si>
  <si>
    <t>Riesgo de tasa</t>
  </si>
  <si>
    <t>Riesgo de que el precio de un bono cambie cuando cambian las tasas o rendimientos de mercado.</t>
  </si>
  <si>
    <t>Se conecta con la duración modificada como referencia de sensibilidad.</t>
  </si>
  <si>
    <t>Estado de entradas</t>
  </si>
  <si>
    <t>Control que verifica si los cinco datos editables son suficientes y están dentro del alcance.</t>
  </si>
  <si>
    <t>Debe indicar OK antes de interpretar los resultados.</t>
  </si>
  <si>
    <t>FALTA INFORMACIÓN</t>
  </si>
  <si>
    <t>Alerta que aparece cuando uno o más campos de entrada están vacíos.</t>
  </si>
  <si>
    <t>Completa los datos faltantes; mientras tanto, los cálculos permanecen en blanco.</t>
  </si>
  <si>
    <t>REVISAR</t>
  </si>
  <si>
    <t>Alerta que aparece cuando existe texto, un dato fuera del rango permitido o una combinación de vencimiento y frecuencia inválida.</t>
  </si>
  <si>
    <t>Corrige las entradas hasta que el estado cambie a OK.</t>
  </si>
  <si>
    <t>Calculadora de Duración de Macaulay</t>
  </si>
  <si>
    <t>Ejemplo incluido: bono de $1.000, cupón 8%, YTM 10%, vencimiento 5 años y pagos anuales. Sustituye solo las celdas azules con tus propios datos.</t>
  </si>
  <si>
    <t>Datos de entrada</t>
  </si>
  <si>
    <t>Resultados</t>
  </si>
  <si>
    <t>Valor nominal ($)</t>
  </si>
  <si>
    <t>Cupón por periodo</t>
  </si>
  <si>
    <t>Tasa cupón anual (%)</t>
  </si>
  <si>
    <t>YTM anual (%)</t>
  </si>
  <si>
    <t>Edita solo C5:C9. Escribe porcentajes como 8% o 10% (no 8 o 10). Usa 1 = anual, 2 = semestral o 4 = trimestral. Antes de interpretar resultados, confirma que el estado sea OK.</t>
  </si>
  <si>
    <t>Macaulay = tiempo promedio ponderado. Modificada = sensibilidad aproximada. Interpreta resultados solo cuando el estado sea OK.</t>
  </si>
  <si>
    <t>Detalle del cálculo</t>
  </si>
  <si>
    <t>Tiempo (años)</t>
  </si>
  <si>
    <t>Flujo ($)</t>
  </si>
  <si>
    <t>Factor descuento</t>
  </si>
  <si>
    <t>Valor presente ($)</t>
  </si>
  <si>
    <t>Peso (%)</t>
  </si>
  <si>
    <t>Nota de uso: la tabla admite hasta 160 periodos. Si utilizas un bono de hasta 40 años con pagos trimestrales, no necesitas insertar filas adicionales. No edites las fórmulas del detalle; cambia únicamente los datos de entrada.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</si>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</sst>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$#,##0.00;[Red]\(\$#,##0.00\);\-"/>
    <numFmt numFmtId="169" formatCode="0.00%;[Red]\(0.00%\);\-"/>
    <numFmt numFmtId="171" formatCode="0.0000%;[Red]\(0.0000%\);\-"/>
    <numFmt numFmtId="172" formatCode="0.00\ &quot;años&quot;;[Red]\(0.00\)\ &quot;años&quot;;\-"/>
    <numFmt numFmtId="173" formatCode="0.00;[Red]\(0.00\);\-"/>
    <numFmt numFmtId="174" formatCode="0.000000;[Red]\(0.000000\);\-"/>
    <numFmt numFmtId="175" formatCode="0.0000;[Red]\(0.0000\);\-"/>
  </numFmts>
  <fonts count="20">
    <font>
      <sz val="11"/>
      <name val="Carlito"/>
    </font>
    <font>
      <b/>
      <sz val="18"/>
      <color rgb="FFFFFFFF"/>
      <name val="Carlito"/>
    </font>
    <font>
      <i/>
      <sz val="10"/>
      <color rgb="FF1F2937"/>
      <name val="Carlito"/>
    </font>
    <font>
      <b/>
      <sz val="12"/>
      <color rgb="FFFFFFFF"/>
      <name val="Carlito"/>
    </font>
    <font>
      <sz val="10"/>
      <color rgb="FF1F2937"/>
      <name val="Carlito"/>
    </font>
    <font>
      <b/>
      <sz val="11"/>
      <color rgb="FFFFFFFF"/>
      <name val="Carlito"/>
    </font>
    <font>
      <b/>
      <sz val="11"/>
      <color rgb="FF1F2937"/>
      <name val="Carlito"/>
    </font>
    <font>
      <b/>
      <sz val="11"/>
      <color rgb="FF0000FF"/>
      <name val="Carlito"/>
    </font>
    <font>
      <i/>
      <sz val="11"/>
      <color rgb="FF1F2937"/>
      <name val="Carlito"/>
    </font>
    <font>
      <sz val="9"/>
      <color rgb="FF1F2937"/>
      <name val="Carlito"/>
    </font>
    <font>
      <b/>
      <sz val="11"/>
      <color rgb="FF000000"/>
      <name val="Carlito"/>
    </font>
    <font>
      <sz val="9"/>
      <color rgb="FF000000"/>
      <name val="Carlito"/>
    </font>
    <font>
      <b/>
      <sz val="12"/>
      <color rgb="FF0B1F3A"/>
      <name val="Carlito"/>
    </font>
    <font>
      <sz val="9"/>
      <color rgb="FF008000"/>
      <name val="Carlito"/>
    </font>
    <font>
      <sz val="11"/>
      <color rgb="FF1F2937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163A63"/>
        <bgColor indexed="64"/>
      </patternFill>
    </fill>
    <fill>
      <patternFill patternType="solid">
        <fgColor rgb="FFF4F8F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3F7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4F7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0" fontId="2" fillId="4" borderId="0" xfId="0" applyFont="1" applyFill="1" applyAlignment="1">
      <alignment vertical="center" wrapText="1"/>
    </xf>
    <xf numFmtId="0" fontId="0" fillId="3" borderId="0" xfId="0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top" wrapText="1"/>
    </xf>
    <xf numFmtId="0" fontId="5" fillId="5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vertical="center" wrapText="1"/>
    </xf>
    <xf numFmtId="0" fontId="7" fillId="4" borderId="0" xfId="0" applyFont="1" applyFill="1" applyAlignment="1">
      <alignment horizontal="right" vertical="center" wrapText="1"/>
    </xf>
    <xf numFmtId="0" fontId="6" fillId="3" borderId="0" xfId="0" applyFont="1" applyFill="1" applyAlignment="1">
      <alignment wrapText="1"/>
    </xf>
    <xf numFmtId="0" fontId="13" fillId="3" borderId="0" xfId="0" applyFont="1" applyFill="1" applyAlignment="1">
      <alignment wrapText="1"/>
    </xf>
    <xf numFmtId="0" fontId="16" fillId="7" borderId="1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9" fillId="3" borderId="7" xfId="1" applyFont="1" applyFill="1" applyBorder="1" applyAlignment="1">
      <alignment horizontal="center" vertical="center"/>
    </xf>
    <xf numFmtId="0" fontId="19" fillId="3" borderId="8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8" fillId="4" borderId="0" xfId="0" applyFont="1" applyFill="1" applyAlignment="1">
      <alignment wrapText="1"/>
    </xf>
    <xf numFmtId="0" fontId="6" fillId="6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6" fillId="8" borderId="0" xfId="0" applyFont="1" applyFill="1" applyAlignment="1">
      <alignment vertical="center" wrapText="1"/>
    </xf>
    <xf numFmtId="0" fontId="14" fillId="9" borderId="0" xfId="0" applyFont="1" applyFill="1" applyAlignment="1">
      <alignment vertical="center" wrapText="1"/>
    </xf>
    <xf numFmtId="0" fontId="9" fillId="11" borderId="0" xfId="0" applyFont="1" applyFill="1" applyAlignment="1">
      <alignment vertical="top" wrapText="1"/>
    </xf>
    <xf numFmtId="1" fontId="11" fillId="3" borderId="0" xfId="0" applyNumberFormat="1" applyFont="1" applyFill="1" applyAlignment="1">
      <alignment vertical="center"/>
    </xf>
    <xf numFmtId="2" fontId="11" fillId="3" borderId="0" xfId="0" applyNumberFormat="1" applyFont="1" applyFill="1" applyAlignment="1">
      <alignment vertical="center"/>
    </xf>
    <xf numFmtId="164" fontId="11" fillId="3" borderId="0" xfId="0" applyNumberFormat="1" applyFont="1" applyFill="1" applyAlignment="1">
      <alignment vertical="center"/>
    </xf>
    <xf numFmtId="174" fontId="11" fillId="3" borderId="0" xfId="0" applyNumberFormat="1" applyFont="1" applyFill="1" applyAlignment="1">
      <alignment vertical="center"/>
    </xf>
    <xf numFmtId="169" fontId="11" fillId="3" borderId="0" xfId="0" applyNumberFormat="1" applyFont="1" applyFill="1" applyAlignment="1">
      <alignment vertical="center"/>
    </xf>
    <xf numFmtId="175" fontId="11" fillId="3" borderId="0" xfId="0" applyNumberFormat="1" applyFont="1" applyFill="1" applyAlignment="1">
      <alignment vertical="center"/>
    </xf>
    <xf numFmtId="0" fontId="1" fillId="2" borderId="0" xfId="0" applyFont="1" applyFill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vertical="center" wrapText="1"/>
      <protection locked="0"/>
    </xf>
    <xf numFmtId="0" fontId="0" fillId="3" borderId="0" xfId="0" applyFill="1" applyProtection="1"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6" fillId="6" borderId="0" xfId="0" applyFont="1" applyFill="1" applyAlignment="1" applyProtection="1">
      <alignment vertical="center" wrapText="1"/>
      <protection locked="0"/>
    </xf>
    <xf numFmtId="164" fontId="7" fillId="4" borderId="0" xfId="0" applyNumberFormat="1" applyFont="1" applyFill="1" applyAlignment="1" applyProtection="1">
      <alignment horizontal="right" vertical="center"/>
      <protection locked="0"/>
    </xf>
    <xf numFmtId="164" fontId="10" fillId="9" borderId="0" xfId="0" applyNumberFormat="1" applyFont="1" applyFill="1" applyAlignment="1" applyProtection="1">
      <alignment horizontal="right" vertical="center"/>
      <protection locked="0"/>
    </xf>
    <xf numFmtId="169" fontId="7" fillId="4" borderId="0" xfId="0" applyNumberFormat="1" applyFont="1" applyFill="1" applyAlignment="1" applyProtection="1">
      <alignment horizontal="right" vertical="center"/>
      <protection locked="0"/>
    </xf>
    <xf numFmtId="1" fontId="10" fillId="9" borderId="0" xfId="0" applyNumberFormat="1" applyFont="1" applyFill="1" applyAlignment="1" applyProtection="1">
      <alignment horizontal="right" vertical="center"/>
      <protection locked="0"/>
    </xf>
    <xf numFmtId="171" fontId="10" fillId="9" borderId="0" xfId="0" applyNumberFormat="1" applyFont="1" applyFill="1" applyAlignment="1" applyProtection="1">
      <alignment horizontal="right" vertical="center"/>
      <protection locked="0"/>
    </xf>
    <xf numFmtId="173" fontId="7" fillId="4" borderId="0" xfId="0" applyNumberFormat="1" applyFont="1" applyFill="1" applyAlignment="1" applyProtection="1">
      <alignment horizontal="right" vertical="center"/>
      <protection locked="0"/>
    </xf>
    <xf numFmtId="1" fontId="7" fillId="4" borderId="0" xfId="0" applyNumberFormat="1" applyFont="1" applyFill="1" applyAlignment="1" applyProtection="1">
      <alignment horizontal="right" vertical="center"/>
      <protection locked="0"/>
    </xf>
    <xf numFmtId="0" fontId="12" fillId="10" borderId="0" xfId="0" applyFont="1" applyFill="1" applyAlignment="1" applyProtection="1">
      <alignment vertical="center" wrapText="1"/>
      <protection locked="0"/>
    </xf>
    <xf numFmtId="172" fontId="12" fillId="10" borderId="0" xfId="0" applyNumberFormat="1" applyFont="1" applyFill="1" applyAlignment="1" applyProtection="1">
      <alignment horizontal="right" vertical="center"/>
      <protection locked="0"/>
    </xf>
    <xf numFmtId="0" fontId="9" fillId="11" borderId="0" xfId="0" applyFont="1" applyFill="1" applyAlignment="1" applyProtection="1">
      <alignment vertical="top" wrapText="1"/>
      <protection locked="0"/>
    </xf>
    <xf numFmtId="173" fontId="10" fillId="9" borderId="0" xfId="0" applyNumberFormat="1" applyFont="1" applyFill="1" applyAlignment="1" applyProtection="1">
      <alignment horizontal="right" vertical="center"/>
      <protection locked="0"/>
    </xf>
    <xf numFmtId="0" fontId="9" fillId="11" borderId="0" xfId="0" applyFont="1" applyFill="1" applyAlignment="1" applyProtection="1">
      <alignment wrapText="1"/>
      <protection locked="0"/>
    </xf>
    <xf numFmtId="0" fontId="6" fillId="4" borderId="0" xfId="0" applyFont="1" applyFill="1" applyAlignment="1" applyProtection="1">
      <alignment horizontal="left" vertical="center"/>
      <protection locked="0"/>
    </xf>
    <xf numFmtId="0" fontId="6" fillId="4" borderId="0" xfId="0" applyFont="1" applyFill="1" applyAlignment="1" applyProtection="1">
      <alignment horizontal="center" vertical="center"/>
      <protection locked="0"/>
    </xf>
    <xf numFmtId="0" fontId="5" fillId="5" borderId="0" xfId="0" applyFont="1" applyFill="1" applyAlignment="1" applyProtection="1">
      <alignment horizontal="center" vertical="center" wrapText="1"/>
      <protection locked="0"/>
    </xf>
    <xf numFmtId="1" fontId="11" fillId="3" borderId="0" xfId="0" applyNumberFormat="1" applyFont="1" applyFill="1" applyAlignment="1" applyProtection="1">
      <alignment vertical="center"/>
      <protection locked="0"/>
    </xf>
    <xf numFmtId="2" fontId="11" fillId="3" borderId="0" xfId="0" applyNumberFormat="1" applyFont="1" applyFill="1" applyAlignment="1" applyProtection="1">
      <alignment vertical="center"/>
      <protection locked="0"/>
    </xf>
    <xf numFmtId="164" fontId="11" fillId="3" borderId="0" xfId="0" applyNumberFormat="1" applyFont="1" applyFill="1" applyAlignment="1" applyProtection="1">
      <alignment vertical="center"/>
      <protection locked="0"/>
    </xf>
    <xf numFmtId="174" fontId="11" fillId="3" borderId="0" xfId="0" applyNumberFormat="1" applyFont="1" applyFill="1" applyAlignment="1" applyProtection="1">
      <alignment vertical="center"/>
      <protection locked="0"/>
    </xf>
    <xf numFmtId="169" fontId="11" fillId="3" borderId="0" xfId="0" applyNumberFormat="1" applyFont="1" applyFill="1" applyAlignment="1" applyProtection="1">
      <alignment vertical="center"/>
      <protection locked="0"/>
    </xf>
    <xf numFmtId="175" fontId="11" fillId="3" borderId="0" xfId="0" applyNumberFormat="1" applyFont="1" applyFill="1" applyAlignment="1" applyProtection="1">
      <alignment vertical="center"/>
      <protection locked="0"/>
    </xf>
  </cellXfs>
  <cellStyles count="2">
    <cellStyle name="Hipervínculo" xfId="1" builtinId="8"/>
    <cellStyle name="Normal" xfId="0" builtinId="0"/>
  </cellStyles>
  <dxfs count="3">
    <dxf>
      <font>
        <b/>
        <color rgb="FF991B1B"/>
      </font>
      <fill>
        <patternFill>
          <bgColor rgb="FFFEE2E2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166534"/>
      </font>
      <fill>
        <patternFill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1768132</xdr:colOff>
      <xdr:row>2</xdr:row>
      <xdr:rowOff>20955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AFE281-0367-4E3D-9AD4-ACA84ACE9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3700" y="0"/>
          <a:ext cx="2095792" cy="6153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1425232</xdr:colOff>
      <xdr:row>2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A98349-3193-4DA6-BDDC-36C4692CD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0"/>
          <a:ext cx="2095792" cy="607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1733842</xdr:colOff>
      <xdr:row>2</xdr:row>
      <xdr:rowOff>15240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46982D-B197-4C1C-A5C9-09BE2B99F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0" y="0"/>
          <a:ext cx="2095792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workbookViewId="0">
      <selection activeCell="J16" sqref="J16"/>
    </sheetView>
  </sheetViews>
  <sheetFormatPr baseColWidth="10" defaultColWidth="8.796875" defaultRowHeight="13.8"/>
  <cols>
    <col min="1" max="1" width="22" style="2" customWidth="1"/>
    <col min="2" max="2" width="24" style="2" customWidth="1"/>
    <col min="3" max="3" width="4" style="2" customWidth="1"/>
    <col min="4" max="6" width="15" style="2" customWidth="1"/>
    <col min="7" max="7" width="23.09765625" style="2" customWidth="1"/>
    <col min="8" max="8" width="20.3984375" style="2" customWidth="1"/>
    <col min="9" max="9" width="4.296875" style="2" customWidth="1"/>
    <col min="10" max="10" width="42.3984375" style="2" customWidth="1"/>
    <col min="11" max="11" width="47.19921875" style="2" customWidth="1"/>
    <col min="12" max="16384" width="8.796875" style="2"/>
  </cols>
  <sheetData>
    <row r="1" spans="1:11" ht="24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11" ht="22.3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1" ht="14.4" thickBot="1">
      <c r="A3" s="4"/>
      <c r="B3" s="4"/>
      <c r="C3" s="4"/>
      <c r="D3" s="4"/>
      <c r="E3" s="4"/>
      <c r="F3" s="4"/>
      <c r="G3" s="4"/>
      <c r="H3" s="4"/>
    </row>
    <row r="4" spans="1:11" ht="20.399999999999999" customHeight="1">
      <c r="A4" s="5" t="s">
        <v>2</v>
      </c>
      <c r="B4" s="5"/>
      <c r="C4" s="5"/>
      <c r="D4" s="5"/>
      <c r="E4" s="5"/>
      <c r="F4" s="5"/>
      <c r="G4" s="5"/>
      <c r="H4" s="5"/>
      <c r="J4" s="12" t="s">
        <v>135</v>
      </c>
      <c r="K4" s="13"/>
    </row>
    <row r="5" spans="1:11" ht="20.399999999999999" customHeight="1">
      <c r="A5" s="6" t="s">
        <v>3</v>
      </c>
      <c r="B5" s="6"/>
      <c r="C5" s="6"/>
      <c r="D5" s="6"/>
      <c r="E5" s="6"/>
      <c r="F5" s="6"/>
      <c r="G5" s="6"/>
      <c r="H5" s="6"/>
      <c r="J5" s="14"/>
      <c r="K5" s="15"/>
    </row>
    <row r="6" spans="1:11" ht="20.399999999999999" customHeight="1" thickBot="1">
      <c r="A6" s="6"/>
      <c r="B6" s="6"/>
      <c r="C6" s="6"/>
      <c r="D6" s="6"/>
      <c r="E6" s="6"/>
      <c r="F6" s="6"/>
      <c r="G6" s="6"/>
      <c r="H6" s="6"/>
      <c r="J6" s="16"/>
      <c r="K6" s="17"/>
    </row>
    <row r="7" spans="1:11" ht="17.399999999999999" thickBot="1">
      <c r="A7" s="4"/>
      <c r="B7" s="4"/>
      <c r="C7" s="4"/>
      <c r="D7" s="4"/>
      <c r="E7" s="4"/>
      <c r="F7" s="4"/>
      <c r="G7" s="4"/>
      <c r="H7" s="4"/>
      <c r="J7" s="18" t="s">
        <v>136</v>
      </c>
      <c r="K7" s="19"/>
    </row>
    <row r="8" spans="1:11" ht="17.55" customHeight="1">
      <c r="A8" s="5" t="s">
        <v>4</v>
      </c>
      <c r="B8" s="5"/>
      <c r="C8" s="5"/>
      <c r="D8" s="5"/>
      <c r="E8" s="5"/>
      <c r="F8" s="5"/>
      <c r="G8" s="5"/>
      <c r="H8" s="5"/>
    </row>
    <row r="9" spans="1:11" ht="24" customHeight="1">
      <c r="A9" s="7" t="s">
        <v>5</v>
      </c>
      <c r="B9" s="6" t="s">
        <v>6</v>
      </c>
      <c r="C9" s="6"/>
      <c r="D9" s="6"/>
      <c r="E9" s="6"/>
      <c r="F9" s="6"/>
      <c r="G9" s="6"/>
      <c r="H9" s="6"/>
    </row>
    <row r="10" spans="1:11" ht="24" customHeight="1">
      <c r="A10" s="7" t="s">
        <v>7</v>
      </c>
      <c r="B10" s="6" t="s">
        <v>8</v>
      </c>
      <c r="C10" s="6"/>
      <c r="D10" s="6"/>
      <c r="E10" s="6"/>
      <c r="F10" s="6"/>
      <c r="G10" s="6"/>
      <c r="H10" s="6"/>
    </row>
    <row r="11" spans="1:11" ht="24" customHeight="1">
      <c r="A11" s="7" t="s">
        <v>9</v>
      </c>
      <c r="B11" s="6" t="s">
        <v>10</v>
      </c>
      <c r="C11" s="6"/>
      <c r="D11" s="6"/>
      <c r="E11" s="6"/>
      <c r="F11" s="6"/>
      <c r="G11" s="6"/>
      <c r="H11" s="6"/>
    </row>
    <row r="12" spans="1:11" ht="24" customHeight="1">
      <c r="A12" s="7" t="s">
        <v>11</v>
      </c>
      <c r="B12" s="6" t="s">
        <v>12</v>
      </c>
      <c r="C12" s="6"/>
      <c r="D12" s="6"/>
      <c r="E12" s="6"/>
      <c r="F12" s="6"/>
      <c r="G12" s="6"/>
      <c r="H12" s="6"/>
    </row>
    <row r="13" spans="1:11" ht="24" customHeight="1">
      <c r="A13" s="7" t="s">
        <v>13</v>
      </c>
      <c r="B13" s="6" t="s">
        <v>14</v>
      </c>
      <c r="C13" s="6"/>
      <c r="D13" s="6"/>
      <c r="E13" s="6"/>
      <c r="F13" s="6"/>
      <c r="G13" s="6"/>
      <c r="H13" s="6"/>
    </row>
    <row r="14" spans="1:11" ht="24" customHeight="1">
      <c r="A14" s="7" t="s">
        <v>15</v>
      </c>
      <c r="B14" s="6" t="s">
        <v>16</v>
      </c>
      <c r="C14" s="6"/>
      <c r="D14" s="6"/>
      <c r="E14" s="6"/>
      <c r="F14" s="6"/>
      <c r="G14" s="6"/>
      <c r="H14" s="6"/>
    </row>
    <row r="15" spans="1:11" ht="17.55" customHeight="1">
      <c r="A15" s="5" t="s">
        <v>17</v>
      </c>
      <c r="B15" s="5"/>
      <c r="C15" s="5"/>
      <c r="D15" s="5"/>
      <c r="E15" s="5"/>
      <c r="F15" s="5"/>
      <c r="G15" s="5"/>
      <c r="H15" s="5"/>
    </row>
    <row r="16" spans="1:11">
      <c r="A16" s="8" t="s">
        <v>18</v>
      </c>
      <c r="B16" s="9" t="s">
        <v>19</v>
      </c>
      <c r="C16" s="4"/>
      <c r="D16" s="6" t="s">
        <v>20</v>
      </c>
      <c r="E16" s="6"/>
      <c r="F16" s="6"/>
      <c r="G16" s="6"/>
      <c r="H16" s="6"/>
    </row>
    <row r="17" spans="1:8">
      <c r="A17" s="8" t="s">
        <v>21</v>
      </c>
      <c r="B17" s="9" t="s">
        <v>22</v>
      </c>
      <c r="C17" s="4"/>
      <c r="D17" s="6"/>
      <c r="E17" s="6"/>
      <c r="F17" s="6"/>
      <c r="G17" s="6"/>
      <c r="H17" s="6"/>
    </row>
    <row r="18" spans="1:8">
      <c r="A18" s="8" t="s">
        <v>23</v>
      </c>
      <c r="B18" s="9" t="s">
        <v>24</v>
      </c>
      <c r="C18" s="4"/>
      <c r="D18" s="6"/>
      <c r="E18" s="6"/>
      <c r="F18" s="6"/>
      <c r="G18" s="6"/>
      <c r="H18" s="6"/>
    </row>
    <row r="19" spans="1:8">
      <c r="A19" s="8" t="s">
        <v>25</v>
      </c>
      <c r="B19" s="9" t="s">
        <v>13</v>
      </c>
      <c r="C19" s="4"/>
      <c r="D19" s="6"/>
      <c r="E19" s="6"/>
      <c r="F19" s="6"/>
      <c r="G19" s="6"/>
      <c r="H19" s="6"/>
    </row>
    <row r="20" spans="1:8">
      <c r="A20" s="8" t="s">
        <v>26</v>
      </c>
      <c r="B20" s="9" t="s">
        <v>27</v>
      </c>
      <c r="C20" s="4"/>
      <c r="D20" s="6"/>
      <c r="E20" s="6"/>
      <c r="F20" s="6"/>
      <c r="G20" s="6"/>
      <c r="H20" s="6"/>
    </row>
    <row r="21" spans="1:8" ht="17.55" customHeight="1">
      <c r="A21" s="5" t="s">
        <v>28</v>
      </c>
      <c r="B21" s="5"/>
      <c r="C21" s="5"/>
      <c r="D21" s="5"/>
      <c r="E21" s="5"/>
      <c r="F21" s="5"/>
      <c r="G21" s="5"/>
      <c r="H21" s="5"/>
    </row>
    <row r="22" spans="1:8" ht="27.15" customHeight="1">
      <c r="A22" s="8" t="s">
        <v>29</v>
      </c>
      <c r="B22" s="6" t="s">
        <v>30</v>
      </c>
      <c r="C22" s="6"/>
      <c r="D22" s="6"/>
      <c r="E22" s="6"/>
      <c r="F22" s="6"/>
      <c r="G22" s="6"/>
      <c r="H22" s="6"/>
    </row>
    <row r="23" spans="1:8" ht="27.15" customHeight="1">
      <c r="A23" s="8" t="s">
        <v>31</v>
      </c>
      <c r="B23" s="6" t="s">
        <v>32</v>
      </c>
      <c r="C23" s="6"/>
      <c r="D23" s="6"/>
      <c r="E23" s="6"/>
      <c r="F23" s="6"/>
      <c r="G23" s="6"/>
      <c r="H23" s="6"/>
    </row>
    <row r="24" spans="1:8" ht="27.15" customHeight="1">
      <c r="A24" s="8" t="s">
        <v>33</v>
      </c>
      <c r="B24" s="6" t="s">
        <v>34</v>
      </c>
      <c r="C24" s="6"/>
      <c r="D24" s="6"/>
      <c r="E24" s="6"/>
      <c r="F24" s="6"/>
      <c r="G24" s="6"/>
      <c r="H24" s="6"/>
    </row>
    <row r="25" spans="1:8" ht="27.15" customHeight="1">
      <c r="A25" s="8" t="s">
        <v>35</v>
      </c>
      <c r="B25" s="6" t="s">
        <v>36</v>
      </c>
      <c r="C25" s="6"/>
      <c r="D25" s="6"/>
      <c r="E25" s="6"/>
      <c r="F25" s="6"/>
      <c r="G25" s="6"/>
      <c r="H25" s="6"/>
    </row>
    <row r="26" spans="1:8" ht="27.15" customHeight="1">
      <c r="A26" s="8" t="s">
        <v>37</v>
      </c>
      <c r="B26" s="6" t="s">
        <v>38</v>
      </c>
      <c r="C26" s="6"/>
      <c r="D26" s="6"/>
      <c r="E26" s="6"/>
      <c r="F26" s="6"/>
      <c r="G26" s="6"/>
      <c r="H26" s="6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 ht="17.55" customHeight="1">
      <c r="A28" s="5" t="s">
        <v>39</v>
      </c>
      <c r="B28" s="5"/>
      <c r="C28" s="5"/>
      <c r="D28" s="5"/>
      <c r="E28" s="5"/>
      <c r="F28" s="5"/>
      <c r="G28" s="5"/>
      <c r="H28" s="5"/>
    </row>
    <row r="29" spans="1:8" ht="24" customHeight="1">
      <c r="A29" s="6" t="s">
        <v>40</v>
      </c>
      <c r="B29" s="6"/>
      <c r="C29" s="6"/>
      <c r="D29" s="6"/>
      <c r="E29" s="6"/>
      <c r="F29" s="6"/>
      <c r="G29" s="6"/>
      <c r="H29" s="6"/>
    </row>
    <row r="30" spans="1:8" ht="24" customHeight="1">
      <c r="A30" s="6" t="s">
        <v>41</v>
      </c>
      <c r="B30" s="6"/>
      <c r="C30" s="6"/>
      <c r="D30" s="6"/>
      <c r="E30" s="6"/>
      <c r="F30" s="6"/>
      <c r="G30" s="6"/>
      <c r="H30" s="6"/>
    </row>
    <row r="31" spans="1:8" ht="24" customHeight="1">
      <c r="A31" s="6" t="s">
        <v>42</v>
      </c>
      <c r="B31" s="6"/>
      <c r="C31" s="6"/>
      <c r="D31" s="6"/>
      <c r="E31" s="6"/>
      <c r="F31" s="6"/>
      <c r="G31" s="6"/>
      <c r="H31" s="6"/>
    </row>
    <row r="32" spans="1:8" ht="24" customHeight="1">
      <c r="A32" s="6" t="s">
        <v>43</v>
      </c>
      <c r="B32" s="6"/>
      <c r="C32" s="6"/>
      <c r="D32" s="6"/>
      <c r="E32" s="6"/>
      <c r="F32" s="6"/>
      <c r="G32" s="6"/>
      <c r="H32" s="6"/>
    </row>
    <row r="33" spans="1:8" ht="24" customHeight="1">
      <c r="A33" s="6" t="s">
        <v>44</v>
      </c>
      <c r="B33" s="6"/>
      <c r="C33" s="6"/>
      <c r="D33" s="6"/>
      <c r="E33" s="6"/>
      <c r="F33" s="6"/>
      <c r="G33" s="6"/>
      <c r="H33" s="6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 ht="17.55" customHeight="1">
      <c r="A35" s="5" t="s">
        <v>45</v>
      </c>
      <c r="B35" s="5"/>
      <c r="C35" s="5"/>
      <c r="D35" s="5"/>
      <c r="E35" s="5"/>
      <c r="F35" s="5"/>
      <c r="G35" s="5"/>
      <c r="H35" s="5"/>
    </row>
    <row r="36" spans="1:8" ht="24" customHeight="1">
      <c r="A36" s="6" t="s">
        <v>46</v>
      </c>
      <c r="B36" s="6"/>
      <c r="C36" s="6"/>
      <c r="D36" s="6"/>
      <c r="E36" s="6"/>
      <c r="F36" s="6"/>
      <c r="G36" s="6"/>
      <c r="H36" s="6"/>
    </row>
    <row r="37" spans="1:8" ht="24" customHeight="1">
      <c r="A37" s="6" t="s">
        <v>47</v>
      </c>
      <c r="B37" s="6"/>
      <c r="C37" s="6"/>
      <c r="D37" s="6"/>
      <c r="E37" s="6"/>
      <c r="F37" s="6"/>
      <c r="G37" s="6"/>
      <c r="H37" s="6"/>
    </row>
    <row r="38" spans="1:8" ht="24" customHeight="1">
      <c r="A38" s="6" t="s">
        <v>48</v>
      </c>
      <c r="B38" s="6"/>
      <c r="C38" s="6"/>
      <c r="D38" s="6"/>
      <c r="E38" s="6"/>
      <c r="F38" s="6"/>
      <c r="G38" s="6"/>
      <c r="H38" s="6"/>
    </row>
    <row r="39" spans="1:8" ht="24" customHeight="1">
      <c r="A39" s="6" t="s">
        <v>49</v>
      </c>
      <c r="B39" s="6"/>
      <c r="C39" s="6"/>
      <c r="D39" s="6"/>
      <c r="E39" s="6"/>
      <c r="F39" s="6"/>
      <c r="G39" s="6"/>
      <c r="H39" s="6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 ht="17.55" customHeight="1">
      <c r="A41" s="5" t="s">
        <v>50</v>
      </c>
      <c r="B41" s="5"/>
      <c r="C41" s="5"/>
      <c r="D41" s="5"/>
      <c r="E41" s="5"/>
      <c r="F41" s="5"/>
      <c r="G41" s="5"/>
      <c r="H41" s="5"/>
    </row>
    <row r="42" spans="1:8" ht="27.15" customHeight="1">
      <c r="A42" s="10" t="s">
        <v>51</v>
      </c>
      <c r="B42" s="11" t="s">
        <v>52</v>
      </c>
      <c r="C42" s="11"/>
      <c r="D42" s="11"/>
      <c r="E42" s="11"/>
      <c r="F42" s="11"/>
      <c r="G42" s="11"/>
      <c r="H42" s="11"/>
    </row>
    <row r="43" spans="1:8" ht="27.15" customHeight="1">
      <c r="A43" s="10" t="s">
        <v>53</v>
      </c>
      <c r="B43" s="11" t="s">
        <v>54</v>
      </c>
      <c r="C43" s="11"/>
      <c r="D43" s="11"/>
      <c r="E43" s="11"/>
      <c r="F43" s="11"/>
      <c r="G43" s="11"/>
      <c r="H43" s="11"/>
    </row>
    <row r="44" spans="1:8" ht="27.15" customHeight="1">
      <c r="A44" s="10" t="s">
        <v>55</v>
      </c>
      <c r="B44" s="11" t="s">
        <v>56</v>
      </c>
      <c r="C44" s="11"/>
      <c r="D44" s="11"/>
      <c r="E44" s="11"/>
      <c r="F44" s="11"/>
      <c r="G44" s="11"/>
      <c r="H44" s="11"/>
    </row>
  </sheetData>
  <sheetProtection algorithmName="SHA-512" hashValue="8WXoUWlB7MnaQ4z6sl601dBrxu6uV/FOBqc45iVkgQ9Ss2CYS7RHj+FnRbVrYETyOSqXtfZ7Ur2Yu3W3frRtbw==" saltValue="T9Nnx8kgKcp42ifxNNYFmA==" spinCount="100000" sheet="1" objects="1" scenarios="1" formatCells="0" formatColumns="0" formatRows="0" insertColumns="0" sort="0" autoFilter="0" pivotTables="0"/>
  <mergeCells count="36">
    <mergeCell ref="B42:H42"/>
    <mergeCell ref="B43:H43"/>
    <mergeCell ref="B44:H44"/>
    <mergeCell ref="J4:K6"/>
    <mergeCell ref="J7:K7"/>
    <mergeCell ref="A33:H33"/>
    <mergeCell ref="A36:H36"/>
    <mergeCell ref="A37:H37"/>
    <mergeCell ref="A38:H38"/>
    <mergeCell ref="A39:H39"/>
    <mergeCell ref="B26:H26"/>
    <mergeCell ref="A29:H29"/>
    <mergeCell ref="A30:H30"/>
    <mergeCell ref="A31:H31"/>
    <mergeCell ref="A32:H32"/>
    <mergeCell ref="A21:H21"/>
    <mergeCell ref="A28:H28"/>
    <mergeCell ref="A35:H35"/>
    <mergeCell ref="A41:H41"/>
    <mergeCell ref="A5:H6"/>
    <mergeCell ref="D16:H20"/>
    <mergeCell ref="B9:H9"/>
    <mergeCell ref="B10:H10"/>
    <mergeCell ref="B11:H11"/>
    <mergeCell ref="B12:H12"/>
    <mergeCell ref="B13:H13"/>
    <mergeCell ref="B14:H14"/>
    <mergeCell ref="B22:H22"/>
    <mergeCell ref="B23:H23"/>
    <mergeCell ref="B24:H24"/>
    <mergeCell ref="B25:H25"/>
    <mergeCell ref="A1:H1"/>
    <mergeCell ref="A2:H2"/>
    <mergeCell ref="A4:H4"/>
    <mergeCell ref="A8:H8"/>
    <mergeCell ref="A15:H15"/>
  </mergeCells>
  <hyperlinks>
    <hyperlink ref="J7" r:id="rId1" xr:uid="{15EFEED5-9305-4789-8FD6-41947CA1B261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workbookViewId="0">
      <selection activeCell="E17" sqref="E17"/>
    </sheetView>
  </sheetViews>
  <sheetFormatPr baseColWidth="10" defaultColWidth="8.796875" defaultRowHeight="13.8"/>
  <cols>
    <col min="1" max="1" width="23" style="2" customWidth="1"/>
    <col min="2" max="2" width="46" style="2" customWidth="1"/>
    <col min="3" max="3" width="53.19921875" style="2" customWidth="1"/>
    <col min="4" max="4" width="8.796875" style="2"/>
    <col min="5" max="5" width="40.59765625" style="2" customWidth="1"/>
    <col min="6" max="6" width="49.69921875" style="2" customWidth="1"/>
    <col min="7" max="16384" width="8.796875" style="2"/>
  </cols>
  <sheetData>
    <row r="1" spans="1:6" ht="24" customHeight="1">
      <c r="A1" s="20" t="s">
        <v>57</v>
      </c>
      <c r="B1" s="20"/>
      <c r="C1" s="20"/>
    </row>
    <row r="2" spans="1:6" ht="14.4">
      <c r="A2" s="21" t="s">
        <v>58</v>
      </c>
      <c r="B2" s="21"/>
      <c r="C2" s="21"/>
    </row>
    <row r="3" spans="1:6" ht="14.4" thickBot="1"/>
    <row r="4" spans="1:6">
      <c r="A4" s="7" t="s">
        <v>59</v>
      </c>
      <c r="B4" s="7" t="s">
        <v>60</v>
      </c>
      <c r="C4" s="7" t="s">
        <v>61</v>
      </c>
      <c r="E4" s="12" t="s">
        <v>135</v>
      </c>
      <c r="F4" s="13"/>
    </row>
    <row r="5" spans="1:6">
      <c r="A5" s="22" t="s">
        <v>18</v>
      </c>
      <c r="B5" s="23" t="s">
        <v>62</v>
      </c>
      <c r="C5" s="23" t="s">
        <v>63</v>
      </c>
      <c r="E5" s="14"/>
      <c r="F5" s="15"/>
    </row>
    <row r="6" spans="1:6" ht="27" thickBot="1">
      <c r="A6" s="22" t="s">
        <v>21</v>
      </c>
      <c r="B6" s="23" t="s">
        <v>64</v>
      </c>
      <c r="C6" s="23" t="s">
        <v>65</v>
      </c>
      <c r="E6" s="16"/>
      <c r="F6" s="17"/>
    </row>
    <row r="7" spans="1:6" ht="17.399999999999999" thickBot="1">
      <c r="A7" s="22" t="s">
        <v>66</v>
      </c>
      <c r="B7" s="23" t="s">
        <v>67</v>
      </c>
      <c r="C7" s="23" t="s">
        <v>68</v>
      </c>
      <c r="E7" s="18" t="s">
        <v>136</v>
      </c>
      <c r="F7" s="19"/>
    </row>
    <row r="8" spans="1:6" ht="26.4">
      <c r="A8" s="22" t="s">
        <v>69</v>
      </c>
      <c r="B8" s="23" t="s">
        <v>70</v>
      </c>
      <c r="C8" s="23" t="s">
        <v>71</v>
      </c>
    </row>
    <row r="9" spans="1:6">
      <c r="A9" s="22" t="s">
        <v>37</v>
      </c>
      <c r="B9" s="23" t="s">
        <v>72</v>
      </c>
      <c r="C9" s="23" t="s">
        <v>73</v>
      </c>
    </row>
    <row r="10" spans="1:6" ht="26.4">
      <c r="A10" s="22" t="s">
        <v>74</v>
      </c>
      <c r="B10" s="23" t="s">
        <v>75</v>
      </c>
      <c r="C10" s="23" t="s">
        <v>76</v>
      </c>
    </row>
    <row r="11" spans="1:6">
      <c r="A11" s="22" t="s">
        <v>26</v>
      </c>
      <c r="B11" s="23" t="s">
        <v>77</v>
      </c>
      <c r="C11" s="23" t="s">
        <v>78</v>
      </c>
    </row>
    <row r="12" spans="1:6" ht="26.4">
      <c r="A12" s="22" t="s">
        <v>79</v>
      </c>
      <c r="B12" s="23" t="s">
        <v>80</v>
      </c>
      <c r="C12" s="23" t="s">
        <v>81</v>
      </c>
    </row>
    <row r="13" spans="1:6">
      <c r="A13" s="22" t="s">
        <v>82</v>
      </c>
      <c r="B13" s="23" t="s">
        <v>83</v>
      </c>
      <c r="C13" s="23" t="s">
        <v>84</v>
      </c>
    </row>
    <row r="14" spans="1:6" ht="26.4">
      <c r="A14" s="22" t="s">
        <v>85</v>
      </c>
      <c r="B14" s="23" t="s">
        <v>86</v>
      </c>
      <c r="C14" s="23" t="s">
        <v>87</v>
      </c>
    </row>
    <row r="15" spans="1:6">
      <c r="A15" s="22" t="s">
        <v>88</v>
      </c>
      <c r="B15" s="23" t="s">
        <v>89</v>
      </c>
      <c r="C15" s="23" t="s">
        <v>90</v>
      </c>
    </row>
    <row r="16" spans="1:6">
      <c r="A16" s="22" t="s">
        <v>91</v>
      </c>
      <c r="B16" s="23" t="s">
        <v>92</v>
      </c>
      <c r="C16" s="23" t="s">
        <v>93</v>
      </c>
    </row>
    <row r="17" spans="1:3" ht="26.4">
      <c r="A17" s="22" t="s">
        <v>29</v>
      </c>
      <c r="B17" s="23" t="s">
        <v>94</v>
      </c>
      <c r="C17" s="23" t="s">
        <v>95</v>
      </c>
    </row>
    <row r="18" spans="1:3">
      <c r="A18" s="22" t="s">
        <v>96</v>
      </c>
      <c r="B18" s="23" t="s">
        <v>97</v>
      </c>
      <c r="C18" s="23" t="s">
        <v>98</v>
      </c>
    </row>
    <row r="19" spans="1:3">
      <c r="A19" s="22" t="s">
        <v>99</v>
      </c>
      <c r="B19" s="23" t="s">
        <v>100</v>
      </c>
      <c r="C19" s="23" t="s">
        <v>101</v>
      </c>
    </row>
    <row r="20" spans="1:3" ht="26.4">
      <c r="A20" s="22" t="s">
        <v>31</v>
      </c>
      <c r="B20" s="23" t="s">
        <v>102</v>
      </c>
      <c r="C20" s="23" t="s">
        <v>103</v>
      </c>
    </row>
    <row r="21" spans="1:3" ht="26.4">
      <c r="A21" s="22" t="s">
        <v>33</v>
      </c>
      <c r="B21" s="23" t="s">
        <v>104</v>
      </c>
      <c r="C21" s="23" t="s">
        <v>105</v>
      </c>
    </row>
    <row r="22" spans="1:3" ht="26.4">
      <c r="A22" s="22" t="s">
        <v>106</v>
      </c>
      <c r="B22" s="23" t="s">
        <v>107</v>
      </c>
      <c r="C22" s="23" t="s">
        <v>108</v>
      </c>
    </row>
    <row r="23" spans="1:3" ht="21.15" customHeight="1">
      <c r="A23" s="24" t="s">
        <v>109</v>
      </c>
      <c r="B23" s="25" t="s">
        <v>110</v>
      </c>
      <c r="C23" s="25" t="s">
        <v>111</v>
      </c>
    </row>
    <row r="24" spans="1:3" ht="21.15" customHeight="1">
      <c r="A24" s="24" t="s">
        <v>112</v>
      </c>
      <c r="B24" s="25" t="s">
        <v>113</v>
      </c>
      <c r="C24" s="25" t="s">
        <v>114</v>
      </c>
    </row>
    <row r="25" spans="1:3" ht="31.65" customHeight="1">
      <c r="A25" s="24" t="s">
        <v>115</v>
      </c>
      <c r="B25" s="25" t="s">
        <v>116</v>
      </c>
      <c r="C25" s="25" t="s">
        <v>117</v>
      </c>
    </row>
  </sheetData>
  <sheetProtection algorithmName="SHA-512" hashValue="ICqEKsueyE+PTK1Xijg1tExsBnf+NrLhNKdi6Pe+g7wg+sqWFdDvgjs/zDAXvj7X9/K4AEazpFtrzpw8HQlTbA==" saltValue="LsuYyUndleLKJLWiPn+v/g==" spinCount="100000" sheet="1" objects="1" scenarios="1" formatCells="0" formatColumns="0" formatRows="0" insertColumns="0" insertRows="0" sort="0" autoFilter="0" pivotTables="0"/>
  <mergeCells count="4">
    <mergeCell ref="A1:C1"/>
    <mergeCell ref="A2:C2"/>
    <mergeCell ref="E4:F6"/>
    <mergeCell ref="E7:F7"/>
  </mergeCells>
  <hyperlinks>
    <hyperlink ref="E7" r:id="rId1" xr:uid="{FB2B2849-0EC0-4416-AE19-D20282E9E43C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8"/>
  <sheetViews>
    <sheetView workbookViewId="0">
      <selection activeCell="I19" sqref="I19"/>
    </sheetView>
  </sheetViews>
  <sheetFormatPr baseColWidth="10" defaultColWidth="8.796875" defaultRowHeight="13.8"/>
  <cols>
    <col min="1" max="1" width="14" style="2" customWidth="1"/>
    <col min="2" max="3" width="16" style="2" customWidth="1"/>
    <col min="4" max="5" width="18" style="2" customWidth="1"/>
    <col min="6" max="6" width="14" style="2" customWidth="1"/>
    <col min="7" max="7" width="18" style="2" customWidth="1"/>
    <col min="8" max="8" width="4.796875" style="2" customWidth="1"/>
    <col min="9" max="9" width="42.59765625" style="2" customWidth="1"/>
    <col min="10" max="10" width="54.3984375" style="2" customWidth="1"/>
    <col min="11" max="16384" width="8.796875" style="2"/>
  </cols>
  <sheetData>
    <row r="1" spans="1:10" ht="24" customHeight="1">
      <c r="A1" s="33" t="s">
        <v>118</v>
      </c>
      <c r="B1" s="33"/>
      <c r="C1" s="33"/>
      <c r="D1" s="33"/>
      <c r="E1" s="33"/>
      <c r="F1" s="33"/>
      <c r="G1" s="33"/>
    </row>
    <row r="2" spans="1:10" ht="24" customHeight="1">
      <c r="A2" s="34" t="s">
        <v>119</v>
      </c>
      <c r="B2" s="34"/>
      <c r="C2" s="34"/>
      <c r="D2" s="34"/>
      <c r="E2" s="34"/>
      <c r="F2" s="34"/>
      <c r="G2" s="34"/>
    </row>
    <row r="3" spans="1:10" ht="14.4" thickBot="1">
      <c r="A3" s="35"/>
      <c r="B3" s="35"/>
      <c r="C3" s="35"/>
      <c r="D3" s="35"/>
      <c r="E3" s="35"/>
      <c r="F3" s="35"/>
      <c r="G3" s="35"/>
    </row>
    <row r="4" spans="1:10" ht="15.6">
      <c r="A4" s="36" t="s">
        <v>120</v>
      </c>
      <c r="B4" s="36"/>
      <c r="C4" s="36"/>
      <c r="D4" s="35"/>
      <c r="E4" s="36" t="s">
        <v>121</v>
      </c>
      <c r="F4" s="36"/>
      <c r="G4" s="36"/>
      <c r="I4" s="12" t="s">
        <v>135</v>
      </c>
      <c r="J4" s="13"/>
    </row>
    <row r="5" spans="1:10" ht="19.2" customHeight="1">
      <c r="A5" s="37" t="s">
        <v>122</v>
      </c>
      <c r="B5" s="37"/>
      <c r="C5" s="38">
        <v>1000</v>
      </c>
      <c r="D5" s="35"/>
      <c r="E5" s="37" t="s">
        <v>123</v>
      </c>
      <c r="F5" s="37"/>
      <c r="G5" s="39">
        <f>IF($G$12&lt;&gt;"OK","",C5*C6/C9)</f>
        <v>80</v>
      </c>
      <c r="I5" s="14"/>
      <c r="J5" s="15"/>
    </row>
    <row r="6" spans="1:10" ht="19.2" customHeight="1" thickBot="1">
      <c r="A6" s="37" t="s">
        <v>124</v>
      </c>
      <c r="B6" s="37"/>
      <c r="C6" s="40">
        <v>0.08</v>
      </c>
      <c r="D6" s="35"/>
      <c r="E6" s="37" t="s">
        <v>35</v>
      </c>
      <c r="F6" s="37"/>
      <c r="G6" s="41">
        <f>IF($G$12&lt;&gt;"OK","",C8*C9)</f>
        <v>5</v>
      </c>
      <c r="I6" s="16"/>
      <c r="J6" s="17"/>
    </row>
    <row r="7" spans="1:10" ht="19.2" customHeight="1" thickBot="1">
      <c r="A7" s="37" t="s">
        <v>125</v>
      </c>
      <c r="B7" s="37"/>
      <c r="C7" s="40">
        <v>0.1</v>
      </c>
      <c r="D7" s="35"/>
      <c r="E7" s="37" t="s">
        <v>37</v>
      </c>
      <c r="F7" s="37"/>
      <c r="G7" s="42">
        <f>IF($G$12&lt;&gt;"OK","",C7/C9)</f>
        <v>0.1</v>
      </c>
      <c r="I7" s="18" t="s">
        <v>136</v>
      </c>
      <c r="J7" s="19"/>
    </row>
    <row r="8" spans="1:10" ht="19.2" customHeight="1">
      <c r="A8" s="37" t="s">
        <v>25</v>
      </c>
      <c r="B8" s="37"/>
      <c r="C8" s="43">
        <v>5</v>
      </c>
      <c r="D8" s="35"/>
      <c r="E8" s="37" t="s">
        <v>29</v>
      </c>
      <c r="F8" s="37"/>
      <c r="G8" s="39">
        <f>IF($G$12&lt;&gt;"OK","",SUM(E15:E174))</f>
        <v>924.18426461183071</v>
      </c>
    </row>
    <row r="9" spans="1:10" ht="19.2" customHeight="1">
      <c r="A9" s="37" t="s">
        <v>26</v>
      </c>
      <c r="B9" s="37"/>
      <c r="C9" s="44">
        <v>1</v>
      </c>
      <c r="D9" s="35"/>
      <c r="E9" s="45" t="s">
        <v>31</v>
      </c>
      <c r="F9" s="45"/>
      <c r="G9" s="46">
        <f>IF($G$12&lt;&gt;"OK","",SUM(G15:G174))</f>
        <v>4.2814120859334261</v>
      </c>
    </row>
    <row r="10" spans="1:10" ht="22.35" customHeight="1">
      <c r="A10" s="47" t="s">
        <v>126</v>
      </c>
      <c r="B10" s="47"/>
      <c r="C10" s="47"/>
      <c r="D10" s="35"/>
      <c r="E10" s="37" t="s">
        <v>33</v>
      </c>
      <c r="F10" s="37"/>
      <c r="G10" s="48">
        <f>IF($G$12&lt;&gt;"OK","",G9/(1+G7))</f>
        <v>3.8921928053940236</v>
      </c>
    </row>
    <row r="11" spans="1:10" ht="24" customHeight="1">
      <c r="A11" s="47"/>
      <c r="B11" s="47"/>
      <c r="C11" s="47"/>
      <c r="D11" s="35"/>
      <c r="E11" s="49" t="s">
        <v>127</v>
      </c>
      <c r="F11" s="49"/>
      <c r="G11" s="49"/>
    </row>
    <row r="12" spans="1:10" ht="17.55" customHeight="1">
      <c r="A12" s="35"/>
      <c r="B12" s="35"/>
      <c r="C12" s="35"/>
      <c r="D12" s="35"/>
      <c r="E12" s="50" t="s">
        <v>109</v>
      </c>
      <c r="F12" s="50"/>
      <c r="G12" s="51" t="str">
        <f>IF(COUNTA(C5:C9)&lt;5,"FALTA INFORMACIÓN",IF(COUNT(C5:C9)&lt;5,"REVISAR",IF(AND(C5&gt;0,C6&gt;=0,C6&lt;=1,C7&gt;=0,C7&lt;=5,C8&gt;0,C8&lt;=40,OR(C9=1,C9=2,C9=4),MOD(C8*C9,1)=0,C8*C9&lt;=160),"OK","REVISAR")))</f>
        <v>OK</v>
      </c>
    </row>
    <row r="13" spans="1:10" ht="15.6">
      <c r="A13" s="36" t="s">
        <v>128</v>
      </c>
      <c r="B13" s="36"/>
      <c r="C13" s="36"/>
      <c r="D13" s="36"/>
      <c r="E13" s="36"/>
      <c r="F13" s="36"/>
      <c r="G13" s="36"/>
    </row>
    <row r="14" spans="1:10" ht="22.35" customHeight="1">
      <c r="A14" s="52" t="s">
        <v>79</v>
      </c>
      <c r="B14" s="52" t="s">
        <v>129</v>
      </c>
      <c r="C14" s="52" t="s">
        <v>130</v>
      </c>
      <c r="D14" s="52" t="s">
        <v>131</v>
      </c>
      <c r="E14" s="52" t="s">
        <v>132</v>
      </c>
      <c r="F14" s="52" t="s">
        <v>133</v>
      </c>
      <c r="G14" s="52" t="s">
        <v>99</v>
      </c>
    </row>
    <row r="15" spans="1:10">
      <c r="A15" s="53">
        <f t="shared" ref="A15:A46" si="0">IF($G$12&lt;&gt;"OK","",IF(ROW()-14&lt;=$G$6,ROW()-14,""))</f>
        <v>1</v>
      </c>
      <c r="B15" s="54">
        <f t="shared" ref="B15:B46" si="1">IF(A15="","",A15/$C$9)</f>
        <v>1</v>
      </c>
      <c r="C15" s="55">
        <f t="shared" ref="C15:C46" si="2">IF(A15="","",IF(A15=$G$6,$G$5+$C$5,$G$5))</f>
        <v>80</v>
      </c>
      <c r="D15" s="56">
        <f t="shared" ref="D15:D46" si="3">IF(A15="","",1/(1+$G$7)^A15)</f>
        <v>0.90909090909090906</v>
      </c>
      <c r="E15" s="55">
        <f t="shared" ref="E15:E46" si="4">IF(A15="","",C15*D15)</f>
        <v>72.72727272727272</v>
      </c>
      <c r="F15" s="57">
        <f t="shared" ref="F15:F46" si="5">IF(A15="","",E15/$G$8)</f>
        <v>7.8693476519878972E-2</v>
      </c>
      <c r="G15" s="58">
        <f t="shared" ref="G15:G46" si="6">IF(A15="","",B15*F15)</f>
        <v>7.8693476519878972E-2</v>
      </c>
    </row>
    <row r="16" spans="1:10">
      <c r="A16" s="53">
        <f t="shared" si="0"/>
        <v>2</v>
      </c>
      <c r="B16" s="54">
        <f t="shared" si="1"/>
        <v>2</v>
      </c>
      <c r="C16" s="55">
        <f t="shared" si="2"/>
        <v>80</v>
      </c>
      <c r="D16" s="56">
        <f t="shared" si="3"/>
        <v>0.82644628099173545</v>
      </c>
      <c r="E16" s="55">
        <f t="shared" si="4"/>
        <v>66.115702479338836</v>
      </c>
      <c r="F16" s="57">
        <f t="shared" si="5"/>
        <v>7.1539524108980887E-2</v>
      </c>
      <c r="G16" s="58">
        <f t="shared" si="6"/>
        <v>0.14307904821796177</v>
      </c>
    </row>
    <row r="17" spans="1:7">
      <c r="A17" s="53">
        <f t="shared" si="0"/>
        <v>3</v>
      </c>
      <c r="B17" s="54">
        <f t="shared" si="1"/>
        <v>3</v>
      </c>
      <c r="C17" s="55">
        <f t="shared" si="2"/>
        <v>80</v>
      </c>
      <c r="D17" s="56">
        <f t="shared" si="3"/>
        <v>0.75131480090157754</v>
      </c>
      <c r="E17" s="55">
        <f t="shared" si="4"/>
        <v>60.105184072126207</v>
      </c>
      <c r="F17" s="57">
        <f t="shared" si="5"/>
        <v>6.5035931008164433E-2</v>
      </c>
      <c r="G17" s="58">
        <f t="shared" si="6"/>
        <v>0.1951077930244933</v>
      </c>
    </row>
    <row r="18" spans="1:7">
      <c r="A18" s="53">
        <f t="shared" si="0"/>
        <v>4</v>
      </c>
      <c r="B18" s="54">
        <f t="shared" si="1"/>
        <v>4</v>
      </c>
      <c r="C18" s="55">
        <f t="shared" si="2"/>
        <v>80</v>
      </c>
      <c r="D18" s="56">
        <f t="shared" si="3"/>
        <v>0.68301345536507052</v>
      </c>
      <c r="E18" s="55">
        <f t="shared" si="4"/>
        <v>54.64107642920564</v>
      </c>
      <c r="F18" s="57">
        <f t="shared" si="5"/>
        <v>5.912357364378585E-2</v>
      </c>
      <c r="G18" s="58">
        <f t="shared" si="6"/>
        <v>0.2364942945751434</v>
      </c>
    </row>
    <row r="19" spans="1:7">
      <c r="A19" s="53">
        <f t="shared" si="0"/>
        <v>5</v>
      </c>
      <c r="B19" s="54">
        <f t="shared" si="1"/>
        <v>5</v>
      </c>
      <c r="C19" s="55">
        <f t="shared" si="2"/>
        <v>1080</v>
      </c>
      <c r="D19" s="56">
        <f t="shared" si="3"/>
        <v>0.62092132305915493</v>
      </c>
      <c r="E19" s="55">
        <f t="shared" si="4"/>
        <v>670.59502890388728</v>
      </c>
      <c r="F19" s="57">
        <f t="shared" si="5"/>
        <v>0.72560749471918984</v>
      </c>
      <c r="G19" s="58">
        <f t="shared" si="6"/>
        <v>3.6280374735959491</v>
      </c>
    </row>
    <row r="20" spans="1:7">
      <c r="A20" s="27" t="str">
        <f t="shared" si="0"/>
        <v/>
      </c>
      <c r="B20" s="28" t="str">
        <f t="shared" si="1"/>
        <v/>
      </c>
      <c r="C20" s="29" t="str">
        <f t="shared" si="2"/>
        <v/>
      </c>
      <c r="D20" s="30" t="str">
        <f t="shared" si="3"/>
        <v/>
      </c>
      <c r="E20" s="29" t="str">
        <f t="shared" si="4"/>
        <v/>
      </c>
      <c r="F20" s="31" t="str">
        <f t="shared" si="5"/>
        <v/>
      </c>
      <c r="G20" s="32" t="str">
        <f t="shared" si="6"/>
        <v/>
      </c>
    </row>
    <row r="21" spans="1:7">
      <c r="A21" s="27" t="str">
        <f t="shared" si="0"/>
        <v/>
      </c>
      <c r="B21" s="28" t="str">
        <f t="shared" si="1"/>
        <v/>
      </c>
      <c r="C21" s="29" t="str">
        <f t="shared" si="2"/>
        <v/>
      </c>
      <c r="D21" s="30" t="str">
        <f t="shared" si="3"/>
        <v/>
      </c>
      <c r="E21" s="29" t="str">
        <f t="shared" si="4"/>
        <v/>
      </c>
      <c r="F21" s="31" t="str">
        <f t="shared" si="5"/>
        <v/>
      </c>
      <c r="G21" s="32" t="str">
        <f t="shared" si="6"/>
        <v/>
      </c>
    </row>
    <row r="22" spans="1:7">
      <c r="A22" s="27" t="str">
        <f t="shared" si="0"/>
        <v/>
      </c>
      <c r="B22" s="28" t="str">
        <f t="shared" si="1"/>
        <v/>
      </c>
      <c r="C22" s="29" t="str">
        <f t="shared" si="2"/>
        <v/>
      </c>
      <c r="D22" s="30" t="str">
        <f t="shared" si="3"/>
        <v/>
      </c>
      <c r="E22" s="29" t="str">
        <f t="shared" si="4"/>
        <v/>
      </c>
      <c r="F22" s="31" t="str">
        <f t="shared" si="5"/>
        <v/>
      </c>
      <c r="G22" s="32" t="str">
        <f t="shared" si="6"/>
        <v/>
      </c>
    </row>
    <row r="23" spans="1:7">
      <c r="A23" s="27" t="str">
        <f t="shared" si="0"/>
        <v/>
      </c>
      <c r="B23" s="28" t="str">
        <f t="shared" si="1"/>
        <v/>
      </c>
      <c r="C23" s="29" t="str">
        <f t="shared" si="2"/>
        <v/>
      </c>
      <c r="D23" s="30" t="str">
        <f t="shared" si="3"/>
        <v/>
      </c>
      <c r="E23" s="29" t="str">
        <f t="shared" si="4"/>
        <v/>
      </c>
      <c r="F23" s="31" t="str">
        <f t="shared" si="5"/>
        <v/>
      </c>
      <c r="G23" s="32" t="str">
        <f t="shared" si="6"/>
        <v/>
      </c>
    </row>
    <row r="24" spans="1:7">
      <c r="A24" s="27" t="str">
        <f t="shared" si="0"/>
        <v/>
      </c>
      <c r="B24" s="28" t="str">
        <f t="shared" si="1"/>
        <v/>
      </c>
      <c r="C24" s="29" t="str">
        <f t="shared" si="2"/>
        <v/>
      </c>
      <c r="D24" s="30" t="str">
        <f t="shared" si="3"/>
        <v/>
      </c>
      <c r="E24" s="29" t="str">
        <f t="shared" si="4"/>
        <v/>
      </c>
      <c r="F24" s="31" t="str">
        <f t="shared" si="5"/>
        <v/>
      </c>
      <c r="G24" s="32" t="str">
        <f t="shared" si="6"/>
        <v/>
      </c>
    </row>
    <row r="25" spans="1:7">
      <c r="A25" s="27" t="str">
        <f t="shared" si="0"/>
        <v/>
      </c>
      <c r="B25" s="28" t="str">
        <f t="shared" si="1"/>
        <v/>
      </c>
      <c r="C25" s="29" t="str">
        <f t="shared" si="2"/>
        <v/>
      </c>
      <c r="D25" s="30" t="str">
        <f t="shared" si="3"/>
        <v/>
      </c>
      <c r="E25" s="29" t="str">
        <f t="shared" si="4"/>
        <v/>
      </c>
      <c r="F25" s="31" t="str">
        <f t="shared" si="5"/>
        <v/>
      </c>
      <c r="G25" s="32" t="str">
        <f t="shared" si="6"/>
        <v/>
      </c>
    </row>
    <row r="26" spans="1:7">
      <c r="A26" s="27" t="str">
        <f t="shared" si="0"/>
        <v/>
      </c>
      <c r="B26" s="28" t="str">
        <f t="shared" si="1"/>
        <v/>
      </c>
      <c r="C26" s="29" t="str">
        <f t="shared" si="2"/>
        <v/>
      </c>
      <c r="D26" s="30" t="str">
        <f t="shared" si="3"/>
        <v/>
      </c>
      <c r="E26" s="29" t="str">
        <f t="shared" si="4"/>
        <v/>
      </c>
      <c r="F26" s="31" t="str">
        <f t="shared" si="5"/>
        <v/>
      </c>
      <c r="G26" s="32" t="str">
        <f t="shared" si="6"/>
        <v/>
      </c>
    </row>
    <row r="27" spans="1:7">
      <c r="A27" s="27" t="str">
        <f t="shared" si="0"/>
        <v/>
      </c>
      <c r="B27" s="28" t="str">
        <f t="shared" si="1"/>
        <v/>
      </c>
      <c r="C27" s="29" t="str">
        <f t="shared" si="2"/>
        <v/>
      </c>
      <c r="D27" s="30" t="str">
        <f t="shared" si="3"/>
        <v/>
      </c>
      <c r="E27" s="29" t="str">
        <f t="shared" si="4"/>
        <v/>
      </c>
      <c r="F27" s="31" t="str">
        <f t="shared" si="5"/>
        <v/>
      </c>
      <c r="G27" s="32" t="str">
        <f t="shared" si="6"/>
        <v/>
      </c>
    </row>
    <row r="28" spans="1:7">
      <c r="A28" s="27" t="str">
        <f t="shared" si="0"/>
        <v/>
      </c>
      <c r="B28" s="28" t="str">
        <f t="shared" si="1"/>
        <v/>
      </c>
      <c r="C28" s="29" t="str">
        <f t="shared" si="2"/>
        <v/>
      </c>
      <c r="D28" s="30" t="str">
        <f t="shared" si="3"/>
        <v/>
      </c>
      <c r="E28" s="29" t="str">
        <f t="shared" si="4"/>
        <v/>
      </c>
      <c r="F28" s="31" t="str">
        <f t="shared" si="5"/>
        <v/>
      </c>
      <c r="G28" s="32" t="str">
        <f t="shared" si="6"/>
        <v/>
      </c>
    </row>
    <row r="29" spans="1:7">
      <c r="A29" s="27" t="str">
        <f t="shared" si="0"/>
        <v/>
      </c>
      <c r="B29" s="28" t="str">
        <f t="shared" si="1"/>
        <v/>
      </c>
      <c r="C29" s="29" t="str">
        <f t="shared" si="2"/>
        <v/>
      </c>
      <c r="D29" s="30" t="str">
        <f t="shared" si="3"/>
        <v/>
      </c>
      <c r="E29" s="29" t="str">
        <f t="shared" si="4"/>
        <v/>
      </c>
      <c r="F29" s="31" t="str">
        <f t="shared" si="5"/>
        <v/>
      </c>
      <c r="G29" s="32" t="str">
        <f t="shared" si="6"/>
        <v/>
      </c>
    </row>
    <row r="30" spans="1:7">
      <c r="A30" s="27" t="str">
        <f t="shared" si="0"/>
        <v/>
      </c>
      <c r="B30" s="28" t="str">
        <f t="shared" si="1"/>
        <v/>
      </c>
      <c r="C30" s="29" t="str">
        <f t="shared" si="2"/>
        <v/>
      </c>
      <c r="D30" s="30" t="str">
        <f t="shared" si="3"/>
        <v/>
      </c>
      <c r="E30" s="29" t="str">
        <f t="shared" si="4"/>
        <v/>
      </c>
      <c r="F30" s="31" t="str">
        <f t="shared" si="5"/>
        <v/>
      </c>
      <c r="G30" s="32" t="str">
        <f t="shared" si="6"/>
        <v/>
      </c>
    </row>
    <row r="31" spans="1:7">
      <c r="A31" s="27" t="str">
        <f t="shared" si="0"/>
        <v/>
      </c>
      <c r="B31" s="28" t="str">
        <f t="shared" si="1"/>
        <v/>
      </c>
      <c r="C31" s="29" t="str">
        <f t="shared" si="2"/>
        <v/>
      </c>
      <c r="D31" s="30" t="str">
        <f t="shared" si="3"/>
        <v/>
      </c>
      <c r="E31" s="29" t="str">
        <f t="shared" si="4"/>
        <v/>
      </c>
      <c r="F31" s="31" t="str">
        <f t="shared" si="5"/>
        <v/>
      </c>
      <c r="G31" s="32" t="str">
        <f t="shared" si="6"/>
        <v/>
      </c>
    </row>
    <row r="32" spans="1:7">
      <c r="A32" s="27" t="str">
        <f t="shared" si="0"/>
        <v/>
      </c>
      <c r="B32" s="28" t="str">
        <f t="shared" si="1"/>
        <v/>
      </c>
      <c r="C32" s="29" t="str">
        <f t="shared" si="2"/>
        <v/>
      </c>
      <c r="D32" s="30" t="str">
        <f t="shared" si="3"/>
        <v/>
      </c>
      <c r="E32" s="29" t="str">
        <f t="shared" si="4"/>
        <v/>
      </c>
      <c r="F32" s="31" t="str">
        <f t="shared" si="5"/>
        <v/>
      </c>
      <c r="G32" s="32" t="str">
        <f t="shared" si="6"/>
        <v/>
      </c>
    </row>
    <row r="33" spans="1:7">
      <c r="A33" s="27" t="str">
        <f t="shared" si="0"/>
        <v/>
      </c>
      <c r="B33" s="28" t="str">
        <f t="shared" si="1"/>
        <v/>
      </c>
      <c r="C33" s="29" t="str">
        <f t="shared" si="2"/>
        <v/>
      </c>
      <c r="D33" s="30" t="str">
        <f t="shared" si="3"/>
        <v/>
      </c>
      <c r="E33" s="29" t="str">
        <f t="shared" si="4"/>
        <v/>
      </c>
      <c r="F33" s="31" t="str">
        <f t="shared" si="5"/>
        <v/>
      </c>
      <c r="G33" s="32" t="str">
        <f t="shared" si="6"/>
        <v/>
      </c>
    </row>
    <row r="34" spans="1:7">
      <c r="A34" s="27" t="str">
        <f t="shared" si="0"/>
        <v/>
      </c>
      <c r="B34" s="28" t="str">
        <f t="shared" si="1"/>
        <v/>
      </c>
      <c r="C34" s="29" t="str">
        <f t="shared" si="2"/>
        <v/>
      </c>
      <c r="D34" s="30" t="str">
        <f t="shared" si="3"/>
        <v/>
      </c>
      <c r="E34" s="29" t="str">
        <f t="shared" si="4"/>
        <v/>
      </c>
      <c r="F34" s="31" t="str">
        <f t="shared" si="5"/>
        <v/>
      </c>
      <c r="G34" s="32" t="str">
        <f t="shared" si="6"/>
        <v/>
      </c>
    </row>
    <row r="35" spans="1:7">
      <c r="A35" s="27" t="str">
        <f t="shared" si="0"/>
        <v/>
      </c>
      <c r="B35" s="28" t="str">
        <f t="shared" si="1"/>
        <v/>
      </c>
      <c r="C35" s="29" t="str">
        <f t="shared" si="2"/>
        <v/>
      </c>
      <c r="D35" s="30" t="str">
        <f t="shared" si="3"/>
        <v/>
      </c>
      <c r="E35" s="29" t="str">
        <f t="shared" si="4"/>
        <v/>
      </c>
      <c r="F35" s="31" t="str">
        <f t="shared" si="5"/>
        <v/>
      </c>
      <c r="G35" s="32" t="str">
        <f t="shared" si="6"/>
        <v/>
      </c>
    </row>
    <row r="36" spans="1:7">
      <c r="A36" s="27" t="str">
        <f t="shared" si="0"/>
        <v/>
      </c>
      <c r="B36" s="28" t="str">
        <f t="shared" si="1"/>
        <v/>
      </c>
      <c r="C36" s="29" t="str">
        <f t="shared" si="2"/>
        <v/>
      </c>
      <c r="D36" s="30" t="str">
        <f t="shared" si="3"/>
        <v/>
      </c>
      <c r="E36" s="29" t="str">
        <f t="shared" si="4"/>
        <v/>
      </c>
      <c r="F36" s="31" t="str">
        <f t="shared" si="5"/>
        <v/>
      </c>
      <c r="G36" s="32" t="str">
        <f t="shared" si="6"/>
        <v/>
      </c>
    </row>
    <row r="37" spans="1:7">
      <c r="A37" s="27" t="str">
        <f t="shared" si="0"/>
        <v/>
      </c>
      <c r="B37" s="28" t="str">
        <f t="shared" si="1"/>
        <v/>
      </c>
      <c r="C37" s="29" t="str">
        <f t="shared" si="2"/>
        <v/>
      </c>
      <c r="D37" s="30" t="str">
        <f t="shared" si="3"/>
        <v/>
      </c>
      <c r="E37" s="29" t="str">
        <f t="shared" si="4"/>
        <v/>
      </c>
      <c r="F37" s="31" t="str">
        <f t="shared" si="5"/>
        <v/>
      </c>
      <c r="G37" s="32" t="str">
        <f t="shared" si="6"/>
        <v/>
      </c>
    </row>
    <row r="38" spans="1:7">
      <c r="A38" s="27" t="str">
        <f t="shared" si="0"/>
        <v/>
      </c>
      <c r="B38" s="28" t="str">
        <f t="shared" si="1"/>
        <v/>
      </c>
      <c r="C38" s="29" t="str">
        <f t="shared" si="2"/>
        <v/>
      </c>
      <c r="D38" s="30" t="str">
        <f t="shared" si="3"/>
        <v/>
      </c>
      <c r="E38" s="29" t="str">
        <f t="shared" si="4"/>
        <v/>
      </c>
      <c r="F38" s="31" t="str">
        <f t="shared" si="5"/>
        <v/>
      </c>
      <c r="G38" s="32" t="str">
        <f t="shared" si="6"/>
        <v/>
      </c>
    </row>
    <row r="39" spans="1:7">
      <c r="A39" s="27" t="str">
        <f t="shared" si="0"/>
        <v/>
      </c>
      <c r="B39" s="28" t="str">
        <f t="shared" si="1"/>
        <v/>
      </c>
      <c r="C39" s="29" t="str">
        <f t="shared" si="2"/>
        <v/>
      </c>
      <c r="D39" s="30" t="str">
        <f t="shared" si="3"/>
        <v/>
      </c>
      <c r="E39" s="29" t="str">
        <f t="shared" si="4"/>
        <v/>
      </c>
      <c r="F39" s="31" t="str">
        <f t="shared" si="5"/>
        <v/>
      </c>
      <c r="G39" s="32" t="str">
        <f t="shared" si="6"/>
        <v/>
      </c>
    </row>
    <row r="40" spans="1:7">
      <c r="A40" s="27" t="str">
        <f t="shared" si="0"/>
        <v/>
      </c>
      <c r="B40" s="28" t="str">
        <f t="shared" si="1"/>
        <v/>
      </c>
      <c r="C40" s="29" t="str">
        <f t="shared" si="2"/>
        <v/>
      </c>
      <c r="D40" s="30" t="str">
        <f t="shared" si="3"/>
        <v/>
      </c>
      <c r="E40" s="29" t="str">
        <f t="shared" si="4"/>
        <v/>
      </c>
      <c r="F40" s="31" t="str">
        <f t="shared" si="5"/>
        <v/>
      </c>
      <c r="G40" s="32" t="str">
        <f t="shared" si="6"/>
        <v/>
      </c>
    </row>
    <row r="41" spans="1:7">
      <c r="A41" s="27" t="str">
        <f t="shared" si="0"/>
        <v/>
      </c>
      <c r="B41" s="28" t="str">
        <f t="shared" si="1"/>
        <v/>
      </c>
      <c r="C41" s="29" t="str">
        <f t="shared" si="2"/>
        <v/>
      </c>
      <c r="D41" s="30" t="str">
        <f t="shared" si="3"/>
        <v/>
      </c>
      <c r="E41" s="29" t="str">
        <f t="shared" si="4"/>
        <v/>
      </c>
      <c r="F41" s="31" t="str">
        <f t="shared" si="5"/>
        <v/>
      </c>
      <c r="G41" s="32" t="str">
        <f t="shared" si="6"/>
        <v/>
      </c>
    </row>
    <row r="42" spans="1:7">
      <c r="A42" s="27" t="str">
        <f t="shared" si="0"/>
        <v/>
      </c>
      <c r="B42" s="28" t="str">
        <f t="shared" si="1"/>
        <v/>
      </c>
      <c r="C42" s="29" t="str">
        <f t="shared" si="2"/>
        <v/>
      </c>
      <c r="D42" s="30" t="str">
        <f t="shared" si="3"/>
        <v/>
      </c>
      <c r="E42" s="29" t="str">
        <f t="shared" si="4"/>
        <v/>
      </c>
      <c r="F42" s="31" t="str">
        <f t="shared" si="5"/>
        <v/>
      </c>
      <c r="G42" s="32" t="str">
        <f t="shared" si="6"/>
        <v/>
      </c>
    </row>
    <row r="43" spans="1:7">
      <c r="A43" s="27" t="str">
        <f t="shared" si="0"/>
        <v/>
      </c>
      <c r="B43" s="28" t="str">
        <f t="shared" si="1"/>
        <v/>
      </c>
      <c r="C43" s="29" t="str">
        <f t="shared" si="2"/>
        <v/>
      </c>
      <c r="D43" s="30" t="str">
        <f t="shared" si="3"/>
        <v/>
      </c>
      <c r="E43" s="29" t="str">
        <f t="shared" si="4"/>
        <v/>
      </c>
      <c r="F43" s="31" t="str">
        <f t="shared" si="5"/>
        <v/>
      </c>
      <c r="G43" s="32" t="str">
        <f t="shared" si="6"/>
        <v/>
      </c>
    </row>
    <row r="44" spans="1:7">
      <c r="A44" s="27" t="str">
        <f t="shared" si="0"/>
        <v/>
      </c>
      <c r="B44" s="28" t="str">
        <f t="shared" si="1"/>
        <v/>
      </c>
      <c r="C44" s="29" t="str">
        <f t="shared" si="2"/>
        <v/>
      </c>
      <c r="D44" s="30" t="str">
        <f t="shared" si="3"/>
        <v/>
      </c>
      <c r="E44" s="29" t="str">
        <f t="shared" si="4"/>
        <v/>
      </c>
      <c r="F44" s="31" t="str">
        <f t="shared" si="5"/>
        <v/>
      </c>
      <c r="G44" s="32" t="str">
        <f t="shared" si="6"/>
        <v/>
      </c>
    </row>
    <row r="45" spans="1:7">
      <c r="A45" s="27" t="str">
        <f t="shared" si="0"/>
        <v/>
      </c>
      <c r="B45" s="28" t="str">
        <f t="shared" si="1"/>
        <v/>
      </c>
      <c r="C45" s="29" t="str">
        <f t="shared" si="2"/>
        <v/>
      </c>
      <c r="D45" s="30" t="str">
        <f t="shared" si="3"/>
        <v/>
      </c>
      <c r="E45" s="29" t="str">
        <f t="shared" si="4"/>
        <v/>
      </c>
      <c r="F45" s="31" t="str">
        <f t="shared" si="5"/>
        <v/>
      </c>
      <c r="G45" s="32" t="str">
        <f t="shared" si="6"/>
        <v/>
      </c>
    </row>
    <row r="46" spans="1:7">
      <c r="A46" s="27" t="str">
        <f t="shared" si="0"/>
        <v/>
      </c>
      <c r="B46" s="28" t="str">
        <f t="shared" si="1"/>
        <v/>
      </c>
      <c r="C46" s="29" t="str">
        <f t="shared" si="2"/>
        <v/>
      </c>
      <c r="D46" s="30" t="str">
        <f t="shared" si="3"/>
        <v/>
      </c>
      <c r="E46" s="29" t="str">
        <f t="shared" si="4"/>
        <v/>
      </c>
      <c r="F46" s="31" t="str">
        <f t="shared" si="5"/>
        <v/>
      </c>
      <c r="G46" s="32" t="str">
        <f t="shared" si="6"/>
        <v/>
      </c>
    </row>
    <row r="47" spans="1:7">
      <c r="A47" s="27" t="str">
        <f t="shared" ref="A47:A78" si="7">IF($G$12&lt;&gt;"OK","",IF(ROW()-14&lt;=$G$6,ROW()-14,""))</f>
        <v/>
      </c>
      <c r="B47" s="28" t="str">
        <f t="shared" ref="B47:B78" si="8">IF(A47="","",A47/$C$9)</f>
        <v/>
      </c>
      <c r="C47" s="29" t="str">
        <f t="shared" ref="C47:C78" si="9">IF(A47="","",IF(A47=$G$6,$G$5+$C$5,$G$5))</f>
        <v/>
      </c>
      <c r="D47" s="30" t="str">
        <f t="shared" ref="D47:D78" si="10">IF(A47="","",1/(1+$G$7)^A47)</f>
        <v/>
      </c>
      <c r="E47" s="29" t="str">
        <f t="shared" ref="E47:E78" si="11">IF(A47="","",C47*D47)</f>
        <v/>
      </c>
      <c r="F47" s="31" t="str">
        <f t="shared" ref="F47:F78" si="12">IF(A47="","",E47/$G$8)</f>
        <v/>
      </c>
      <c r="G47" s="32" t="str">
        <f t="shared" ref="G47:G78" si="13">IF(A47="","",B47*F47)</f>
        <v/>
      </c>
    </row>
    <row r="48" spans="1:7">
      <c r="A48" s="27" t="str">
        <f t="shared" si="7"/>
        <v/>
      </c>
      <c r="B48" s="28" t="str">
        <f t="shared" si="8"/>
        <v/>
      </c>
      <c r="C48" s="29" t="str">
        <f t="shared" si="9"/>
        <v/>
      </c>
      <c r="D48" s="30" t="str">
        <f t="shared" si="10"/>
        <v/>
      </c>
      <c r="E48" s="29" t="str">
        <f t="shared" si="11"/>
        <v/>
      </c>
      <c r="F48" s="31" t="str">
        <f t="shared" si="12"/>
        <v/>
      </c>
      <c r="G48" s="32" t="str">
        <f t="shared" si="13"/>
        <v/>
      </c>
    </row>
    <row r="49" spans="1:7">
      <c r="A49" s="27" t="str">
        <f t="shared" si="7"/>
        <v/>
      </c>
      <c r="B49" s="28" t="str">
        <f t="shared" si="8"/>
        <v/>
      </c>
      <c r="C49" s="29" t="str">
        <f t="shared" si="9"/>
        <v/>
      </c>
      <c r="D49" s="30" t="str">
        <f t="shared" si="10"/>
        <v/>
      </c>
      <c r="E49" s="29" t="str">
        <f t="shared" si="11"/>
        <v/>
      </c>
      <c r="F49" s="31" t="str">
        <f t="shared" si="12"/>
        <v/>
      </c>
      <c r="G49" s="32" t="str">
        <f t="shared" si="13"/>
        <v/>
      </c>
    </row>
    <row r="50" spans="1:7">
      <c r="A50" s="27" t="str">
        <f t="shared" si="7"/>
        <v/>
      </c>
      <c r="B50" s="28" t="str">
        <f t="shared" si="8"/>
        <v/>
      </c>
      <c r="C50" s="29" t="str">
        <f t="shared" si="9"/>
        <v/>
      </c>
      <c r="D50" s="30" t="str">
        <f t="shared" si="10"/>
        <v/>
      </c>
      <c r="E50" s="29" t="str">
        <f t="shared" si="11"/>
        <v/>
      </c>
      <c r="F50" s="31" t="str">
        <f t="shared" si="12"/>
        <v/>
      </c>
      <c r="G50" s="32" t="str">
        <f t="shared" si="13"/>
        <v/>
      </c>
    </row>
    <row r="51" spans="1:7">
      <c r="A51" s="27" t="str">
        <f t="shared" si="7"/>
        <v/>
      </c>
      <c r="B51" s="28" t="str">
        <f t="shared" si="8"/>
        <v/>
      </c>
      <c r="C51" s="29" t="str">
        <f t="shared" si="9"/>
        <v/>
      </c>
      <c r="D51" s="30" t="str">
        <f t="shared" si="10"/>
        <v/>
      </c>
      <c r="E51" s="29" t="str">
        <f t="shared" si="11"/>
        <v/>
      </c>
      <c r="F51" s="31" t="str">
        <f t="shared" si="12"/>
        <v/>
      </c>
      <c r="G51" s="32" t="str">
        <f t="shared" si="13"/>
        <v/>
      </c>
    </row>
    <row r="52" spans="1:7">
      <c r="A52" s="27" t="str">
        <f t="shared" si="7"/>
        <v/>
      </c>
      <c r="B52" s="28" t="str">
        <f t="shared" si="8"/>
        <v/>
      </c>
      <c r="C52" s="29" t="str">
        <f t="shared" si="9"/>
        <v/>
      </c>
      <c r="D52" s="30" t="str">
        <f t="shared" si="10"/>
        <v/>
      </c>
      <c r="E52" s="29" t="str">
        <f t="shared" si="11"/>
        <v/>
      </c>
      <c r="F52" s="31" t="str">
        <f t="shared" si="12"/>
        <v/>
      </c>
      <c r="G52" s="32" t="str">
        <f t="shared" si="13"/>
        <v/>
      </c>
    </row>
    <row r="53" spans="1:7">
      <c r="A53" s="27" t="str">
        <f t="shared" si="7"/>
        <v/>
      </c>
      <c r="B53" s="28" t="str">
        <f t="shared" si="8"/>
        <v/>
      </c>
      <c r="C53" s="29" t="str">
        <f t="shared" si="9"/>
        <v/>
      </c>
      <c r="D53" s="30" t="str">
        <f t="shared" si="10"/>
        <v/>
      </c>
      <c r="E53" s="29" t="str">
        <f t="shared" si="11"/>
        <v/>
      </c>
      <c r="F53" s="31" t="str">
        <f t="shared" si="12"/>
        <v/>
      </c>
      <c r="G53" s="32" t="str">
        <f t="shared" si="13"/>
        <v/>
      </c>
    </row>
    <row r="54" spans="1:7">
      <c r="A54" s="27" t="str">
        <f t="shared" si="7"/>
        <v/>
      </c>
      <c r="B54" s="28" t="str">
        <f t="shared" si="8"/>
        <v/>
      </c>
      <c r="C54" s="29" t="str">
        <f t="shared" si="9"/>
        <v/>
      </c>
      <c r="D54" s="30" t="str">
        <f t="shared" si="10"/>
        <v/>
      </c>
      <c r="E54" s="29" t="str">
        <f t="shared" si="11"/>
        <v/>
      </c>
      <c r="F54" s="31" t="str">
        <f t="shared" si="12"/>
        <v/>
      </c>
      <c r="G54" s="32" t="str">
        <f t="shared" si="13"/>
        <v/>
      </c>
    </row>
    <row r="55" spans="1:7">
      <c r="A55" s="27" t="str">
        <f t="shared" si="7"/>
        <v/>
      </c>
      <c r="B55" s="28" t="str">
        <f t="shared" si="8"/>
        <v/>
      </c>
      <c r="C55" s="29" t="str">
        <f t="shared" si="9"/>
        <v/>
      </c>
      <c r="D55" s="30" t="str">
        <f t="shared" si="10"/>
        <v/>
      </c>
      <c r="E55" s="29" t="str">
        <f t="shared" si="11"/>
        <v/>
      </c>
      <c r="F55" s="31" t="str">
        <f t="shared" si="12"/>
        <v/>
      </c>
      <c r="G55" s="32" t="str">
        <f t="shared" si="13"/>
        <v/>
      </c>
    </row>
    <row r="56" spans="1:7">
      <c r="A56" s="27" t="str">
        <f t="shared" si="7"/>
        <v/>
      </c>
      <c r="B56" s="28" t="str">
        <f t="shared" si="8"/>
        <v/>
      </c>
      <c r="C56" s="29" t="str">
        <f t="shared" si="9"/>
        <v/>
      </c>
      <c r="D56" s="30" t="str">
        <f t="shared" si="10"/>
        <v/>
      </c>
      <c r="E56" s="29" t="str">
        <f t="shared" si="11"/>
        <v/>
      </c>
      <c r="F56" s="31" t="str">
        <f t="shared" si="12"/>
        <v/>
      </c>
      <c r="G56" s="32" t="str">
        <f t="shared" si="13"/>
        <v/>
      </c>
    </row>
    <row r="57" spans="1:7">
      <c r="A57" s="27" t="str">
        <f t="shared" si="7"/>
        <v/>
      </c>
      <c r="B57" s="28" t="str">
        <f t="shared" si="8"/>
        <v/>
      </c>
      <c r="C57" s="29" t="str">
        <f t="shared" si="9"/>
        <v/>
      </c>
      <c r="D57" s="30" t="str">
        <f t="shared" si="10"/>
        <v/>
      </c>
      <c r="E57" s="29" t="str">
        <f t="shared" si="11"/>
        <v/>
      </c>
      <c r="F57" s="31" t="str">
        <f t="shared" si="12"/>
        <v/>
      </c>
      <c r="G57" s="32" t="str">
        <f t="shared" si="13"/>
        <v/>
      </c>
    </row>
    <row r="58" spans="1:7">
      <c r="A58" s="27" t="str">
        <f t="shared" si="7"/>
        <v/>
      </c>
      <c r="B58" s="28" t="str">
        <f t="shared" si="8"/>
        <v/>
      </c>
      <c r="C58" s="29" t="str">
        <f t="shared" si="9"/>
        <v/>
      </c>
      <c r="D58" s="30" t="str">
        <f t="shared" si="10"/>
        <v/>
      </c>
      <c r="E58" s="29" t="str">
        <f t="shared" si="11"/>
        <v/>
      </c>
      <c r="F58" s="31" t="str">
        <f t="shared" si="12"/>
        <v/>
      </c>
      <c r="G58" s="32" t="str">
        <f t="shared" si="13"/>
        <v/>
      </c>
    </row>
    <row r="59" spans="1:7">
      <c r="A59" s="27" t="str">
        <f t="shared" si="7"/>
        <v/>
      </c>
      <c r="B59" s="28" t="str">
        <f t="shared" si="8"/>
        <v/>
      </c>
      <c r="C59" s="29" t="str">
        <f t="shared" si="9"/>
        <v/>
      </c>
      <c r="D59" s="30" t="str">
        <f t="shared" si="10"/>
        <v/>
      </c>
      <c r="E59" s="29" t="str">
        <f t="shared" si="11"/>
        <v/>
      </c>
      <c r="F59" s="31" t="str">
        <f t="shared" si="12"/>
        <v/>
      </c>
      <c r="G59" s="32" t="str">
        <f t="shared" si="13"/>
        <v/>
      </c>
    </row>
    <row r="60" spans="1:7">
      <c r="A60" s="27" t="str">
        <f t="shared" si="7"/>
        <v/>
      </c>
      <c r="B60" s="28" t="str">
        <f t="shared" si="8"/>
        <v/>
      </c>
      <c r="C60" s="29" t="str">
        <f t="shared" si="9"/>
        <v/>
      </c>
      <c r="D60" s="30" t="str">
        <f t="shared" si="10"/>
        <v/>
      </c>
      <c r="E60" s="29" t="str">
        <f t="shared" si="11"/>
        <v/>
      </c>
      <c r="F60" s="31" t="str">
        <f t="shared" si="12"/>
        <v/>
      </c>
      <c r="G60" s="32" t="str">
        <f t="shared" si="13"/>
        <v/>
      </c>
    </row>
    <row r="61" spans="1:7">
      <c r="A61" s="27" t="str">
        <f t="shared" si="7"/>
        <v/>
      </c>
      <c r="B61" s="28" t="str">
        <f t="shared" si="8"/>
        <v/>
      </c>
      <c r="C61" s="29" t="str">
        <f t="shared" si="9"/>
        <v/>
      </c>
      <c r="D61" s="30" t="str">
        <f t="shared" si="10"/>
        <v/>
      </c>
      <c r="E61" s="29" t="str">
        <f t="shared" si="11"/>
        <v/>
      </c>
      <c r="F61" s="31" t="str">
        <f t="shared" si="12"/>
        <v/>
      </c>
      <c r="G61" s="32" t="str">
        <f t="shared" si="13"/>
        <v/>
      </c>
    </row>
    <row r="62" spans="1:7">
      <c r="A62" s="27" t="str">
        <f t="shared" si="7"/>
        <v/>
      </c>
      <c r="B62" s="28" t="str">
        <f t="shared" si="8"/>
        <v/>
      </c>
      <c r="C62" s="29" t="str">
        <f t="shared" si="9"/>
        <v/>
      </c>
      <c r="D62" s="30" t="str">
        <f t="shared" si="10"/>
        <v/>
      </c>
      <c r="E62" s="29" t="str">
        <f t="shared" si="11"/>
        <v/>
      </c>
      <c r="F62" s="31" t="str">
        <f t="shared" si="12"/>
        <v/>
      </c>
      <c r="G62" s="32" t="str">
        <f t="shared" si="13"/>
        <v/>
      </c>
    </row>
    <row r="63" spans="1:7">
      <c r="A63" s="27" t="str">
        <f t="shared" si="7"/>
        <v/>
      </c>
      <c r="B63" s="28" t="str">
        <f t="shared" si="8"/>
        <v/>
      </c>
      <c r="C63" s="29" t="str">
        <f t="shared" si="9"/>
        <v/>
      </c>
      <c r="D63" s="30" t="str">
        <f t="shared" si="10"/>
        <v/>
      </c>
      <c r="E63" s="29" t="str">
        <f t="shared" si="11"/>
        <v/>
      </c>
      <c r="F63" s="31" t="str">
        <f t="shared" si="12"/>
        <v/>
      </c>
      <c r="G63" s="32" t="str">
        <f t="shared" si="13"/>
        <v/>
      </c>
    </row>
    <row r="64" spans="1:7">
      <c r="A64" s="27" t="str">
        <f t="shared" si="7"/>
        <v/>
      </c>
      <c r="B64" s="28" t="str">
        <f t="shared" si="8"/>
        <v/>
      </c>
      <c r="C64" s="29" t="str">
        <f t="shared" si="9"/>
        <v/>
      </c>
      <c r="D64" s="30" t="str">
        <f t="shared" si="10"/>
        <v/>
      </c>
      <c r="E64" s="29" t="str">
        <f t="shared" si="11"/>
        <v/>
      </c>
      <c r="F64" s="31" t="str">
        <f t="shared" si="12"/>
        <v/>
      </c>
      <c r="G64" s="32" t="str">
        <f t="shared" si="13"/>
        <v/>
      </c>
    </row>
    <row r="65" spans="1:7">
      <c r="A65" s="27" t="str">
        <f t="shared" si="7"/>
        <v/>
      </c>
      <c r="B65" s="28" t="str">
        <f t="shared" si="8"/>
        <v/>
      </c>
      <c r="C65" s="29" t="str">
        <f t="shared" si="9"/>
        <v/>
      </c>
      <c r="D65" s="30" t="str">
        <f t="shared" si="10"/>
        <v/>
      </c>
      <c r="E65" s="29" t="str">
        <f t="shared" si="11"/>
        <v/>
      </c>
      <c r="F65" s="31" t="str">
        <f t="shared" si="12"/>
        <v/>
      </c>
      <c r="G65" s="32" t="str">
        <f t="shared" si="13"/>
        <v/>
      </c>
    </row>
    <row r="66" spans="1:7">
      <c r="A66" s="27" t="str">
        <f t="shared" si="7"/>
        <v/>
      </c>
      <c r="B66" s="28" t="str">
        <f t="shared" si="8"/>
        <v/>
      </c>
      <c r="C66" s="29" t="str">
        <f t="shared" si="9"/>
        <v/>
      </c>
      <c r="D66" s="30" t="str">
        <f t="shared" si="10"/>
        <v/>
      </c>
      <c r="E66" s="29" t="str">
        <f t="shared" si="11"/>
        <v/>
      </c>
      <c r="F66" s="31" t="str">
        <f t="shared" si="12"/>
        <v/>
      </c>
      <c r="G66" s="32" t="str">
        <f t="shared" si="13"/>
        <v/>
      </c>
    </row>
    <row r="67" spans="1:7">
      <c r="A67" s="27" t="str">
        <f t="shared" si="7"/>
        <v/>
      </c>
      <c r="B67" s="28" t="str">
        <f t="shared" si="8"/>
        <v/>
      </c>
      <c r="C67" s="29" t="str">
        <f t="shared" si="9"/>
        <v/>
      </c>
      <c r="D67" s="30" t="str">
        <f t="shared" si="10"/>
        <v/>
      </c>
      <c r="E67" s="29" t="str">
        <f t="shared" si="11"/>
        <v/>
      </c>
      <c r="F67" s="31" t="str">
        <f t="shared" si="12"/>
        <v/>
      </c>
      <c r="G67" s="32" t="str">
        <f t="shared" si="13"/>
        <v/>
      </c>
    </row>
    <row r="68" spans="1:7">
      <c r="A68" s="27" t="str">
        <f t="shared" si="7"/>
        <v/>
      </c>
      <c r="B68" s="28" t="str">
        <f t="shared" si="8"/>
        <v/>
      </c>
      <c r="C68" s="29" t="str">
        <f t="shared" si="9"/>
        <v/>
      </c>
      <c r="D68" s="30" t="str">
        <f t="shared" si="10"/>
        <v/>
      </c>
      <c r="E68" s="29" t="str">
        <f t="shared" si="11"/>
        <v/>
      </c>
      <c r="F68" s="31" t="str">
        <f t="shared" si="12"/>
        <v/>
      </c>
      <c r="G68" s="32" t="str">
        <f t="shared" si="13"/>
        <v/>
      </c>
    </row>
    <row r="69" spans="1:7">
      <c r="A69" s="27" t="str">
        <f t="shared" si="7"/>
        <v/>
      </c>
      <c r="B69" s="28" t="str">
        <f t="shared" si="8"/>
        <v/>
      </c>
      <c r="C69" s="29" t="str">
        <f t="shared" si="9"/>
        <v/>
      </c>
      <c r="D69" s="30" t="str">
        <f t="shared" si="10"/>
        <v/>
      </c>
      <c r="E69" s="29" t="str">
        <f t="shared" si="11"/>
        <v/>
      </c>
      <c r="F69" s="31" t="str">
        <f t="shared" si="12"/>
        <v/>
      </c>
      <c r="G69" s="32" t="str">
        <f t="shared" si="13"/>
        <v/>
      </c>
    </row>
    <row r="70" spans="1:7">
      <c r="A70" s="27" t="str">
        <f t="shared" si="7"/>
        <v/>
      </c>
      <c r="B70" s="28" t="str">
        <f t="shared" si="8"/>
        <v/>
      </c>
      <c r="C70" s="29" t="str">
        <f t="shared" si="9"/>
        <v/>
      </c>
      <c r="D70" s="30" t="str">
        <f t="shared" si="10"/>
        <v/>
      </c>
      <c r="E70" s="29" t="str">
        <f t="shared" si="11"/>
        <v/>
      </c>
      <c r="F70" s="31" t="str">
        <f t="shared" si="12"/>
        <v/>
      </c>
      <c r="G70" s="32" t="str">
        <f t="shared" si="13"/>
        <v/>
      </c>
    </row>
    <row r="71" spans="1:7">
      <c r="A71" s="27" t="str">
        <f t="shared" si="7"/>
        <v/>
      </c>
      <c r="B71" s="28" t="str">
        <f t="shared" si="8"/>
        <v/>
      </c>
      <c r="C71" s="29" t="str">
        <f t="shared" si="9"/>
        <v/>
      </c>
      <c r="D71" s="30" t="str">
        <f t="shared" si="10"/>
        <v/>
      </c>
      <c r="E71" s="29" t="str">
        <f t="shared" si="11"/>
        <v/>
      </c>
      <c r="F71" s="31" t="str">
        <f t="shared" si="12"/>
        <v/>
      </c>
      <c r="G71" s="32" t="str">
        <f t="shared" si="13"/>
        <v/>
      </c>
    </row>
    <row r="72" spans="1:7">
      <c r="A72" s="27" t="str">
        <f t="shared" si="7"/>
        <v/>
      </c>
      <c r="B72" s="28" t="str">
        <f t="shared" si="8"/>
        <v/>
      </c>
      <c r="C72" s="29" t="str">
        <f t="shared" si="9"/>
        <v/>
      </c>
      <c r="D72" s="30" t="str">
        <f t="shared" si="10"/>
        <v/>
      </c>
      <c r="E72" s="29" t="str">
        <f t="shared" si="11"/>
        <v/>
      </c>
      <c r="F72" s="31" t="str">
        <f t="shared" si="12"/>
        <v/>
      </c>
      <c r="G72" s="32" t="str">
        <f t="shared" si="13"/>
        <v/>
      </c>
    </row>
    <row r="73" spans="1:7">
      <c r="A73" s="27" t="str">
        <f t="shared" si="7"/>
        <v/>
      </c>
      <c r="B73" s="28" t="str">
        <f t="shared" si="8"/>
        <v/>
      </c>
      <c r="C73" s="29" t="str">
        <f t="shared" si="9"/>
        <v/>
      </c>
      <c r="D73" s="30" t="str">
        <f t="shared" si="10"/>
        <v/>
      </c>
      <c r="E73" s="29" t="str">
        <f t="shared" si="11"/>
        <v/>
      </c>
      <c r="F73" s="31" t="str">
        <f t="shared" si="12"/>
        <v/>
      </c>
      <c r="G73" s="32" t="str">
        <f t="shared" si="13"/>
        <v/>
      </c>
    </row>
    <row r="74" spans="1:7">
      <c r="A74" s="27" t="str">
        <f t="shared" si="7"/>
        <v/>
      </c>
      <c r="B74" s="28" t="str">
        <f t="shared" si="8"/>
        <v/>
      </c>
      <c r="C74" s="29" t="str">
        <f t="shared" si="9"/>
        <v/>
      </c>
      <c r="D74" s="30" t="str">
        <f t="shared" si="10"/>
        <v/>
      </c>
      <c r="E74" s="29" t="str">
        <f t="shared" si="11"/>
        <v/>
      </c>
      <c r="F74" s="31" t="str">
        <f t="shared" si="12"/>
        <v/>
      </c>
      <c r="G74" s="32" t="str">
        <f t="shared" si="13"/>
        <v/>
      </c>
    </row>
    <row r="75" spans="1:7">
      <c r="A75" s="27" t="str">
        <f t="shared" si="7"/>
        <v/>
      </c>
      <c r="B75" s="28" t="str">
        <f t="shared" si="8"/>
        <v/>
      </c>
      <c r="C75" s="29" t="str">
        <f t="shared" si="9"/>
        <v/>
      </c>
      <c r="D75" s="30" t="str">
        <f t="shared" si="10"/>
        <v/>
      </c>
      <c r="E75" s="29" t="str">
        <f t="shared" si="11"/>
        <v/>
      </c>
      <c r="F75" s="31" t="str">
        <f t="shared" si="12"/>
        <v/>
      </c>
      <c r="G75" s="32" t="str">
        <f t="shared" si="13"/>
        <v/>
      </c>
    </row>
    <row r="76" spans="1:7">
      <c r="A76" s="27" t="str">
        <f t="shared" si="7"/>
        <v/>
      </c>
      <c r="B76" s="28" t="str">
        <f t="shared" si="8"/>
        <v/>
      </c>
      <c r="C76" s="29" t="str">
        <f t="shared" si="9"/>
        <v/>
      </c>
      <c r="D76" s="30" t="str">
        <f t="shared" si="10"/>
        <v/>
      </c>
      <c r="E76" s="29" t="str">
        <f t="shared" si="11"/>
        <v/>
      </c>
      <c r="F76" s="31" t="str">
        <f t="shared" si="12"/>
        <v/>
      </c>
      <c r="G76" s="32" t="str">
        <f t="shared" si="13"/>
        <v/>
      </c>
    </row>
    <row r="77" spans="1:7">
      <c r="A77" s="27" t="str">
        <f t="shared" si="7"/>
        <v/>
      </c>
      <c r="B77" s="28" t="str">
        <f t="shared" si="8"/>
        <v/>
      </c>
      <c r="C77" s="29" t="str">
        <f t="shared" si="9"/>
        <v/>
      </c>
      <c r="D77" s="30" t="str">
        <f t="shared" si="10"/>
        <v/>
      </c>
      <c r="E77" s="29" t="str">
        <f t="shared" si="11"/>
        <v/>
      </c>
      <c r="F77" s="31" t="str">
        <f t="shared" si="12"/>
        <v/>
      </c>
      <c r="G77" s="32" t="str">
        <f t="shared" si="13"/>
        <v/>
      </c>
    </row>
    <row r="78" spans="1:7">
      <c r="A78" s="27" t="str">
        <f t="shared" si="7"/>
        <v/>
      </c>
      <c r="B78" s="28" t="str">
        <f t="shared" si="8"/>
        <v/>
      </c>
      <c r="C78" s="29" t="str">
        <f t="shared" si="9"/>
        <v/>
      </c>
      <c r="D78" s="30" t="str">
        <f t="shared" si="10"/>
        <v/>
      </c>
      <c r="E78" s="29" t="str">
        <f t="shared" si="11"/>
        <v/>
      </c>
      <c r="F78" s="31" t="str">
        <f t="shared" si="12"/>
        <v/>
      </c>
      <c r="G78" s="32" t="str">
        <f t="shared" si="13"/>
        <v/>
      </c>
    </row>
    <row r="79" spans="1:7">
      <c r="A79" s="27" t="str">
        <f t="shared" ref="A79:A110" si="14">IF($G$12&lt;&gt;"OK","",IF(ROW()-14&lt;=$G$6,ROW()-14,""))</f>
        <v/>
      </c>
      <c r="B79" s="28" t="str">
        <f t="shared" ref="B79:B110" si="15">IF(A79="","",A79/$C$9)</f>
        <v/>
      </c>
      <c r="C79" s="29" t="str">
        <f t="shared" ref="C79:C110" si="16">IF(A79="","",IF(A79=$G$6,$G$5+$C$5,$G$5))</f>
        <v/>
      </c>
      <c r="D79" s="30" t="str">
        <f t="shared" ref="D79:D110" si="17">IF(A79="","",1/(1+$G$7)^A79)</f>
        <v/>
      </c>
      <c r="E79" s="29" t="str">
        <f t="shared" ref="E79:E110" si="18">IF(A79="","",C79*D79)</f>
        <v/>
      </c>
      <c r="F79" s="31" t="str">
        <f t="shared" ref="F79:F110" si="19">IF(A79="","",E79/$G$8)</f>
        <v/>
      </c>
      <c r="G79" s="32" t="str">
        <f t="shared" ref="G79:G110" si="20">IF(A79="","",B79*F79)</f>
        <v/>
      </c>
    </row>
    <row r="80" spans="1:7">
      <c r="A80" s="27" t="str">
        <f t="shared" si="14"/>
        <v/>
      </c>
      <c r="B80" s="28" t="str">
        <f t="shared" si="15"/>
        <v/>
      </c>
      <c r="C80" s="29" t="str">
        <f t="shared" si="16"/>
        <v/>
      </c>
      <c r="D80" s="30" t="str">
        <f t="shared" si="17"/>
        <v/>
      </c>
      <c r="E80" s="29" t="str">
        <f t="shared" si="18"/>
        <v/>
      </c>
      <c r="F80" s="31" t="str">
        <f t="shared" si="19"/>
        <v/>
      </c>
      <c r="G80" s="32" t="str">
        <f t="shared" si="20"/>
        <v/>
      </c>
    </row>
    <row r="81" spans="1:7">
      <c r="A81" s="27" t="str">
        <f t="shared" si="14"/>
        <v/>
      </c>
      <c r="B81" s="28" t="str">
        <f t="shared" si="15"/>
        <v/>
      </c>
      <c r="C81" s="29" t="str">
        <f t="shared" si="16"/>
        <v/>
      </c>
      <c r="D81" s="30" t="str">
        <f t="shared" si="17"/>
        <v/>
      </c>
      <c r="E81" s="29" t="str">
        <f t="shared" si="18"/>
        <v/>
      </c>
      <c r="F81" s="31" t="str">
        <f t="shared" si="19"/>
        <v/>
      </c>
      <c r="G81" s="32" t="str">
        <f t="shared" si="20"/>
        <v/>
      </c>
    </row>
    <row r="82" spans="1:7">
      <c r="A82" s="27" t="str">
        <f t="shared" si="14"/>
        <v/>
      </c>
      <c r="B82" s="28" t="str">
        <f t="shared" si="15"/>
        <v/>
      </c>
      <c r="C82" s="29" t="str">
        <f t="shared" si="16"/>
        <v/>
      </c>
      <c r="D82" s="30" t="str">
        <f t="shared" si="17"/>
        <v/>
      </c>
      <c r="E82" s="29" t="str">
        <f t="shared" si="18"/>
        <v/>
      </c>
      <c r="F82" s="31" t="str">
        <f t="shared" si="19"/>
        <v/>
      </c>
      <c r="G82" s="32" t="str">
        <f t="shared" si="20"/>
        <v/>
      </c>
    </row>
    <row r="83" spans="1:7">
      <c r="A83" s="27" t="str">
        <f t="shared" si="14"/>
        <v/>
      </c>
      <c r="B83" s="28" t="str">
        <f t="shared" si="15"/>
        <v/>
      </c>
      <c r="C83" s="29" t="str">
        <f t="shared" si="16"/>
        <v/>
      </c>
      <c r="D83" s="30" t="str">
        <f t="shared" si="17"/>
        <v/>
      </c>
      <c r="E83" s="29" t="str">
        <f t="shared" si="18"/>
        <v/>
      </c>
      <c r="F83" s="31" t="str">
        <f t="shared" si="19"/>
        <v/>
      </c>
      <c r="G83" s="32" t="str">
        <f t="shared" si="20"/>
        <v/>
      </c>
    </row>
    <row r="84" spans="1:7">
      <c r="A84" s="27" t="str">
        <f t="shared" si="14"/>
        <v/>
      </c>
      <c r="B84" s="28" t="str">
        <f t="shared" si="15"/>
        <v/>
      </c>
      <c r="C84" s="29" t="str">
        <f t="shared" si="16"/>
        <v/>
      </c>
      <c r="D84" s="30" t="str">
        <f t="shared" si="17"/>
        <v/>
      </c>
      <c r="E84" s="29" t="str">
        <f t="shared" si="18"/>
        <v/>
      </c>
      <c r="F84" s="31" t="str">
        <f t="shared" si="19"/>
        <v/>
      </c>
      <c r="G84" s="32" t="str">
        <f t="shared" si="20"/>
        <v/>
      </c>
    </row>
    <row r="85" spans="1:7">
      <c r="A85" s="27" t="str">
        <f t="shared" si="14"/>
        <v/>
      </c>
      <c r="B85" s="28" t="str">
        <f t="shared" si="15"/>
        <v/>
      </c>
      <c r="C85" s="29" t="str">
        <f t="shared" si="16"/>
        <v/>
      </c>
      <c r="D85" s="30" t="str">
        <f t="shared" si="17"/>
        <v/>
      </c>
      <c r="E85" s="29" t="str">
        <f t="shared" si="18"/>
        <v/>
      </c>
      <c r="F85" s="31" t="str">
        <f t="shared" si="19"/>
        <v/>
      </c>
      <c r="G85" s="32" t="str">
        <f t="shared" si="20"/>
        <v/>
      </c>
    </row>
    <row r="86" spans="1:7">
      <c r="A86" s="27" t="str">
        <f t="shared" si="14"/>
        <v/>
      </c>
      <c r="B86" s="28" t="str">
        <f t="shared" si="15"/>
        <v/>
      </c>
      <c r="C86" s="29" t="str">
        <f t="shared" si="16"/>
        <v/>
      </c>
      <c r="D86" s="30" t="str">
        <f t="shared" si="17"/>
        <v/>
      </c>
      <c r="E86" s="29" t="str">
        <f t="shared" si="18"/>
        <v/>
      </c>
      <c r="F86" s="31" t="str">
        <f t="shared" si="19"/>
        <v/>
      </c>
      <c r="G86" s="32" t="str">
        <f t="shared" si="20"/>
        <v/>
      </c>
    </row>
    <row r="87" spans="1:7">
      <c r="A87" s="27" t="str">
        <f t="shared" si="14"/>
        <v/>
      </c>
      <c r="B87" s="28" t="str">
        <f t="shared" si="15"/>
        <v/>
      </c>
      <c r="C87" s="29" t="str">
        <f t="shared" si="16"/>
        <v/>
      </c>
      <c r="D87" s="30" t="str">
        <f t="shared" si="17"/>
        <v/>
      </c>
      <c r="E87" s="29" t="str">
        <f t="shared" si="18"/>
        <v/>
      </c>
      <c r="F87" s="31" t="str">
        <f t="shared" si="19"/>
        <v/>
      </c>
      <c r="G87" s="32" t="str">
        <f t="shared" si="20"/>
        <v/>
      </c>
    </row>
    <row r="88" spans="1:7">
      <c r="A88" s="27" t="str">
        <f t="shared" si="14"/>
        <v/>
      </c>
      <c r="B88" s="28" t="str">
        <f t="shared" si="15"/>
        <v/>
      </c>
      <c r="C88" s="29" t="str">
        <f t="shared" si="16"/>
        <v/>
      </c>
      <c r="D88" s="30" t="str">
        <f t="shared" si="17"/>
        <v/>
      </c>
      <c r="E88" s="29" t="str">
        <f t="shared" si="18"/>
        <v/>
      </c>
      <c r="F88" s="31" t="str">
        <f t="shared" si="19"/>
        <v/>
      </c>
      <c r="G88" s="32" t="str">
        <f t="shared" si="20"/>
        <v/>
      </c>
    </row>
    <row r="89" spans="1:7">
      <c r="A89" s="27" t="str">
        <f t="shared" si="14"/>
        <v/>
      </c>
      <c r="B89" s="28" t="str">
        <f t="shared" si="15"/>
        <v/>
      </c>
      <c r="C89" s="29" t="str">
        <f t="shared" si="16"/>
        <v/>
      </c>
      <c r="D89" s="30" t="str">
        <f t="shared" si="17"/>
        <v/>
      </c>
      <c r="E89" s="29" t="str">
        <f t="shared" si="18"/>
        <v/>
      </c>
      <c r="F89" s="31" t="str">
        <f t="shared" si="19"/>
        <v/>
      </c>
      <c r="G89" s="32" t="str">
        <f t="shared" si="20"/>
        <v/>
      </c>
    </row>
    <row r="90" spans="1:7">
      <c r="A90" s="27" t="str">
        <f t="shared" si="14"/>
        <v/>
      </c>
      <c r="B90" s="28" t="str">
        <f t="shared" si="15"/>
        <v/>
      </c>
      <c r="C90" s="29" t="str">
        <f t="shared" si="16"/>
        <v/>
      </c>
      <c r="D90" s="30" t="str">
        <f t="shared" si="17"/>
        <v/>
      </c>
      <c r="E90" s="29" t="str">
        <f t="shared" si="18"/>
        <v/>
      </c>
      <c r="F90" s="31" t="str">
        <f t="shared" si="19"/>
        <v/>
      </c>
      <c r="G90" s="32" t="str">
        <f t="shared" si="20"/>
        <v/>
      </c>
    </row>
    <row r="91" spans="1:7">
      <c r="A91" s="27" t="str">
        <f t="shared" si="14"/>
        <v/>
      </c>
      <c r="B91" s="28" t="str">
        <f t="shared" si="15"/>
        <v/>
      </c>
      <c r="C91" s="29" t="str">
        <f t="shared" si="16"/>
        <v/>
      </c>
      <c r="D91" s="30" t="str">
        <f t="shared" si="17"/>
        <v/>
      </c>
      <c r="E91" s="29" t="str">
        <f t="shared" si="18"/>
        <v/>
      </c>
      <c r="F91" s="31" t="str">
        <f t="shared" si="19"/>
        <v/>
      </c>
      <c r="G91" s="32" t="str">
        <f t="shared" si="20"/>
        <v/>
      </c>
    </row>
    <row r="92" spans="1:7">
      <c r="A92" s="27" t="str">
        <f t="shared" si="14"/>
        <v/>
      </c>
      <c r="B92" s="28" t="str">
        <f t="shared" si="15"/>
        <v/>
      </c>
      <c r="C92" s="29" t="str">
        <f t="shared" si="16"/>
        <v/>
      </c>
      <c r="D92" s="30" t="str">
        <f t="shared" si="17"/>
        <v/>
      </c>
      <c r="E92" s="29" t="str">
        <f t="shared" si="18"/>
        <v/>
      </c>
      <c r="F92" s="31" t="str">
        <f t="shared" si="19"/>
        <v/>
      </c>
      <c r="G92" s="32" t="str">
        <f t="shared" si="20"/>
        <v/>
      </c>
    </row>
    <row r="93" spans="1:7">
      <c r="A93" s="27" t="str">
        <f t="shared" si="14"/>
        <v/>
      </c>
      <c r="B93" s="28" t="str">
        <f t="shared" si="15"/>
        <v/>
      </c>
      <c r="C93" s="29" t="str">
        <f t="shared" si="16"/>
        <v/>
      </c>
      <c r="D93" s="30" t="str">
        <f t="shared" si="17"/>
        <v/>
      </c>
      <c r="E93" s="29" t="str">
        <f t="shared" si="18"/>
        <v/>
      </c>
      <c r="F93" s="31" t="str">
        <f t="shared" si="19"/>
        <v/>
      </c>
      <c r="G93" s="32" t="str">
        <f t="shared" si="20"/>
        <v/>
      </c>
    </row>
    <row r="94" spans="1:7">
      <c r="A94" s="27" t="str">
        <f t="shared" si="14"/>
        <v/>
      </c>
      <c r="B94" s="28" t="str">
        <f t="shared" si="15"/>
        <v/>
      </c>
      <c r="C94" s="29" t="str">
        <f t="shared" si="16"/>
        <v/>
      </c>
      <c r="D94" s="30" t="str">
        <f t="shared" si="17"/>
        <v/>
      </c>
      <c r="E94" s="29" t="str">
        <f t="shared" si="18"/>
        <v/>
      </c>
      <c r="F94" s="31" t="str">
        <f t="shared" si="19"/>
        <v/>
      </c>
      <c r="G94" s="32" t="str">
        <f t="shared" si="20"/>
        <v/>
      </c>
    </row>
    <row r="95" spans="1:7">
      <c r="A95" s="27" t="str">
        <f t="shared" si="14"/>
        <v/>
      </c>
      <c r="B95" s="28" t="str">
        <f t="shared" si="15"/>
        <v/>
      </c>
      <c r="C95" s="29" t="str">
        <f t="shared" si="16"/>
        <v/>
      </c>
      <c r="D95" s="30" t="str">
        <f t="shared" si="17"/>
        <v/>
      </c>
      <c r="E95" s="29" t="str">
        <f t="shared" si="18"/>
        <v/>
      </c>
      <c r="F95" s="31" t="str">
        <f t="shared" si="19"/>
        <v/>
      </c>
      <c r="G95" s="32" t="str">
        <f t="shared" si="20"/>
        <v/>
      </c>
    </row>
    <row r="96" spans="1:7">
      <c r="A96" s="27" t="str">
        <f t="shared" si="14"/>
        <v/>
      </c>
      <c r="B96" s="28" t="str">
        <f t="shared" si="15"/>
        <v/>
      </c>
      <c r="C96" s="29" t="str">
        <f t="shared" si="16"/>
        <v/>
      </c>
      <c r="D96" s="30" t="str">
        <f t="shared" si="17"/>
        <v/>
      </c>
      <c r="E96" s="29" t="str">
        <f t="shared" si="18"/>
        <v/>
      </c>
      <c r="F96" s="31" t="str">
        <f t="shared" si="19"/>
        <v/>
      </c>
      <c r="G96" s="32" t="str">
        <f t="shared" si="20"/>
        <v/>
      </c>
    </row>
    <row r="97" spans="1:7">
      <c r="A97" s="27" t="str">
        <f t="shared" si="14"/>
        <v/>
      </c>
      <c r="B97" s="28" t="str">
        <f t="shared" si="15"/>
        <v/>
      </c>
      <c r="C97" s="29" t="str">
        <f t="shared" si="16"/>
        <v/>
      </c>
      <c r="D97" s="30" t="str">
        <f t="shared" si="17"/>
        <v/>
      </c>
      <c r="E97" s="29" t="str">
        <f t="shared" si="18"/>
        <v/>
      </c>
      <c r="F97" s="31" t="str">
        <f t="shared" si="19"/>
        <v/>
      </c>
      <c r="G97" s="32" t="str">
        <f t="shared" si="20"/>
        <v/>
      </c>
    </row>
    <row r="98" spans="1:7">
      <c r="A98" s="27" t="str">
        <f t="shared" si="14"/>
        <v/>
      </c>
      <c r="B98" s="28" t="str">
        <f t="shared" si="15"/>
        <v/>
      </c>
      <c r="C98" s="29" t="str">
        <f t="shared" si="16"/>
        <v/>
      </c>
      <c r="D98" s="30" t="str">
        <f t="shared" si="17"/>
        <v/>
      </c>
      <c r="E98" s="29" t="str">
        <f t="shared" si="18"/>
        <v/>
      </c>
      <c r="F98" s="31" t="str">
        <f t="shared" si="19"/>
        <v/>
      </c>
      <c r="G98" s="32" t="str">
        <f t="shared" si="20"/>
        <v/>
      </c>
    </row>
    <row r="99" spans="1:7">
      <c r="A99" s="27" t="str">
        <f t="shared" si="14"/>
        <v/>
      </c>
      <c r="B99" s="28" t="str">
        <f t="shared" si="15"/>
        <v/>
      </c>
      <c r="C99" s="29" t="str">
        <f t="shared" si="16"/>
        <v/>
      </c>
      <c r="D99" s="30" t="str">
        <f t="shared" si="17"/>
        <v/>
      </c>
      <c r="E99" s="29" t="str">
        <f t="shared" si="18"/>
        <v/>
      </c>
      <c r="F99" s="31" t="str">
        <f t="shared" si="19"/>
        <v/>
      </c>
      <c r="G99" s="32" t="str">
        <f t="shared" si="20"/>
        <v/>
      </c>
    </row>
    <row r="100" spans="1:7">
      <c r="A100" s="27" t="str">
        <f t="shared" si="14"/>
        <v/>
      </c>
      <c r="B100" s="28" t="str">
        <f t="shared" si="15"/>
        <v/>
      </c>
      <c r="C100" s="29" t="str">
        <f t="shared" si="16"/>
        <v/>
      </c>
      <c r="D100" s="30" t="str">
        <f t="shared" si="17"/>
        <v/>
      </c>
      <c r="E100" s="29" t="str">
        <f t="shared" si="18"/>
        <v/>
      </c>
      <c r="F100" s="31" t="str">
        <f t="shared" si="19"/>
        <v/>
      </c>
      <c r="G100" s="32" t="str">
        <f t="shared" si="20"/>
        <v/>
      </c>
    </row>
    <row r="101" spans="1:7">
      <c r="A101" s="27" t="str">
        <f t="shared" si="14"/>
        <v/>
      </c>
      <c r="B101" s="28" t="str">
        <f t="shared" si="15"/>
        <v/>
      </c>
      <c r="C101" s="29" t="str">
        <f t="shared" si="16"/>
        <v/>
      </c>
      <c r="D101" s="30" t="str">
        <f t="shared" si="17"/>
        <v/>
      </c>
      <c r="E101" s="29" t="str">
        <f t="shared" si="18"/>
        <v/>
      </c>
      <c r="F101" s="31" t="str">
        <f t="shared" si="19"/>
        <v/>
      </c>
      <c r="G101" s="32" t="str">
        <f t="shared" si="20"/>
        <v/>
      </c>
    </row>
    <row r="102" spans="1:7">
      <c r="A102" s="27" t="str">
        <f t="shared" si="14"/>
        <v/>
      </c>
      <c r="B102" s="28" t="str">
        <f t="shared" si="15"/>
        <v/>
      </c>
      <c r="C102" s="29" t="str">
        <f t="shared" si="16"/>
        <v/>
      </c>
      <c r="D102" s="30" t="str">
        <f t="shared" si="17"/>
        <v/>
      </c>
      <c r="E102" s="29" t="str">
        <f t="shared" si="18"/>
        <v/>
      </c>
      <c r="F102" s="31" t="str">
        <f t="shared" si="19"/>
        <v/>
      </c>
      <c r="G102" s="32" t="str">
        <f t="shared" si="20"/>
        <v/>
      </c>
    </row>
    <row r="103" spans="1:7">
      <c r="A103" s="27" t="str">
        <f t="shared" si="14"/>
        <v/>
      </c>
      <c r="B103" s="28" t="str">
        <f t="shared" si="15"/>
        <v/>
      </c>
      <c r="C103" s="29" t="str">
        <f t="shared" si="16"/>
        <v/>
      </c>
      <c r="D103" s="30" t="str">
        <f t="shared" si="17"/>
        <v/>
      </c>
      <c r="E103" s="29" t="str">
        <f t="shared" si="18"/>
        <v/>
      </c>
      <c r="F103" s="31" t="str">
        <f t="shared" si="19"/>
        <v/>
      </c>
      <c r="G103" s="32" t="str">
        <f t="shared" si="20"/>
        <v/>
      </c>
    </row>
    <row r="104" spans="1:7">
      <c r="A104" s="27" t="str">
        <f t="shared" si="14"/>
        <v/>
      </c>
      <c r="B104" s="28" t="str">
        <f t="shared" si="15"/>
        <v/>
      </c>
      <c r="C104" s="29" t="str">
        <f t="shared" si="16"/>
        <v/>
      </c>
      <c r="D104" s="30" t="str">
        <f t="shared" si="17"/>
        <v/>
      </c>
      <c r="E104" s="29" t="str">
        <f t="shared" si="18"/>
        <v/>
      </c>
      <c r="F104" s="31" t="str">
        <f t="shared" si="19"/>
        <v/>
      </c>
      <c r="G104" s="32" t="str">
        <f t="shared" si="20"/>
        <v/>
      </c>
    </row>
    <row r="105" spans="1:7">
      <c r="A105" s="27" t="str">
        <f t="shared" si="14"/>
        <v/>
      </c>
      <c r="B105" s="28" t="str">
        <f t="shared" si="15"/>
        <v/>
      </c>
      <c r="C105" s="29" t="str">
        <f t="shared" si="16"/>
        <v/>
      </c>
      <c r="D105" s="30" t="str">
        <f t="shared" si="17"/>
        <v/>
      </c>
      <c r="E105" s="29" t="str">
        <f t="shared" si="18"/>
        <v/>
      </c>
      <c r="F105" s="31" t="str">
        <f t="shared" si="19"/>
        <v/>
      </c>
      <c r="G105" s="32" t="str">
        <f t="shared" si="20"/>
        <v/>
      </c>
    </row>
    <row r="106" spans="1:7">
      <c r="A106" s="27" t="str">
        <f t="shared" si="14"/>
        <v/>
      </c>
      <c r="B106" s="28" t="str">
        <f t="shared" si="15"/>
        <v/>
      </c>
      <c r="C106" s="29" t="str">
        <f t="shared" si="16"/>
        <v/>
      </c>
      <c r="D106" s="30" t="str">
        <f t="shared" si="17"/>
        <v/>
      </c>
      <c r="E106" s="29" t="str">
        <f t="shared" si="18"/>
        <v/>
      </c>
      <c r="F106" s="31" t="str">
        <f t="shared" si="19"/>
        <v/>
      </c>
      <c r="G106" s="32" t="str">
        <f t="shared" si="20"/>
        <v/>
      </c>
    </row>
    <row r="107" spans="1:7">
      <c r="A107" s="27" t="str">
        <f t="shared" si="14"/>
        <v/>
      </c>
      <c r="B107" s="28" t="str">
        <f t="shared" si="15"/>
        <v/>
      </c>
      <c r="C107" s="29" t="str">
        <f t="shared" si="16"/>
        <v/>
      </c>
      <c r="D107" s="30" t="str">
        <f t="shared" si="17"/>
        <v/>
      </c>
      <c r="E107" s="29" t="str">
        <f t="shared" si="18"/>
        <v/>
      </c>
      <c r="F107" s="31" t="str">
        <f t="shared" si="19"/>
        <v/>
      </c>
      <c r="G107" s="32" t="str">
        <f t="shared" si="20"/>
        <v/>
      </c>
    </row>
    <row r="108" spans="1:7">
      <c r="A108" s="27" t="str">
        <f t="shared" si="14"/>
        <v/>
      </c>
      <c r="B108" s="28" t="str">
        <f t="shared" si="15"/>
        <v/>
      </c>
      <c r="C108" s="29" t="str">
        <f t="shared" si="16"/>
        <v/>
      </c>
      <c r="D108" s="30" t="str">
        <f t="shared" si="17"/>
        <v/>
      </c>
      <c r="E108" s="29" t="str">
        <f t="shared" si="18"/>
        <v/>
      </c>
      <c r="F108" s="31" t="str">
        <f t="shared" si="19"/>
        <v/>
      </c>
      <c r="G108" s="32" t="str">
        <f t="shared" si="20"/>
        <v/>
      </c>
    </row>
    <row r="109" spans="1:7">
      <c r="A109" s="27" t="str">
        <f t="shared" si="14"/>
        <v/>
      </c>
      <c r="B109" s="28" t="str">
        <f t="shared" si="15"/>
        <v/>
      </c>
      <c r="C109" s="29" t="str">
        <f t="shared" si="16"/>
        <v/>
      </c>
      <c r="D109" s="30" t="str">
        <f t="shared" si="17"/>
        <v/>
      </c>
      <c r="E109" s="29" t="str">
        <f t="shared" si="18"/>
        <v/>
      </c>
      <c r="F109" s="31" t="str">
        <f t="shared" si="19"/>
        <v/>
      </c>
      <c r="G109" s="32" t="str">
        <f t="shared" si="20"/>
        <v/>
      </c>
    </row>
    <row r="110" spans="1:7">
      <c r="A110" s="27" t="str">
        <f t="shared" si="14"/>
        <v/>
      </c>
      <c r="B110" s="28" t="str">
        <f t="shared" si="15"/>
        <v/>
      </c>
      <c r="C110" s="29" t="str">
        <f t="shared" si="16"/>
        <v/>
      </c>
      <c r="D110" s="30" t="str">
        <f t="shared" si="17"/>
        <v/>
      </c>
      <c r="E110" s="29" t="str">
        <f t="shared" si="18"/>
        <v/>
      </c>
      <c r="F110" s="31" t="str">
        <f t="shared" si="19"/>
        <v/>
      </c>
      <c r="G110" s="32" t="str">
        <f t="shared" si="20"/>
        <v/>
      </c>
    </row>
    <row r="111" spans="1:7">
      <c r="A111" s="27" t="str">
        <f t="shared" ref="A111:A142" si="21">IF($G$12&lt;&gt;"OK","",IF(ROW()-14&lt;=$G$6,ROW()-14,""))</f>
        <v/>
      </c>
      <c r="B111" s="28" t="str">
        <f t="shared" ref="B111:B142" si="22">IF(A111="","",A111/$C$9)</f>
        <v/>
      </c>
      <c r="C111" s="29" t="str">
        <f t="shared" ref="C111:C142" si="23">IF(A111="","",IF(A111=$G$6,$G$5+$C$5,$G$5))</f>
        <v/>
      </c>
      <c r="D111" s="30" t="str">
        <f t="shared" ref="D111:D142" si="24">IF(A111="","",1/(1+$G$7)^A111)</f>
        <v/>
      </c>
      <c r="E111" s="29" t="str">
        <f t="shared" ref="E111:E142" si="25">IF(A111="","",C111*D111)</f>
        <v/>
      </c>
      <c r="F111" s="31" t="str">
        <f t="shared" ref="F111:F142" si="26">IF(A111="","",E111/$G$8)</f>
        <v/>
      </c>
      <c r="G111" s="32" t="str">
        <f t="shared" ref="G111:G142" si="27">IF(A111="","",B111*F111)</f>
        <v/>
      </c>
    </row>
    <row r="112" spans="1:7">
      <c r="A112" s="27" t="str">
        <f t="shared" si="21"/>
        <v/>
      </c>
      <c r="B112" s="28" t="str">
        <f t="shared" si="22"/>
        <v/>
      </c>
      <c r="C112" s="29" t="str">
        <f t="shared" si="23"/>
        <v/>
      </c>
      <c r="D112" s="30" t="str">
        <f t="shared" si="24"/>
        <v/>
      </c>
      <c r="E112" s="29" t="str">
        <f t="shared" si="25"/>
        <v/>
      </c>
      <c r="F112" s="31" t="str">
        <f t="shared" si="26"/>
        <v/>
      </c>
      <c r="G112" s="32" t="str">
        <f t="shared" si="27"/>
        <v/>
      </c>
    </row>
    <row r="113" spans="1:7">
      <c r="A113" s="27" t="str">
        <f t="shared" si="21"/>
        <v/>
      </c>
      <c r="B113" s="28" t="str">
        <f t="shared" si="22"/>
        <v/>
      </c>
      <c r="C113" s="29" t="str">
        <f t="shared" si="23"/>
        <v/>
      </c>
      <c r="D113" s="30" t="str">
        <f t="shared" si="24"/>
        <v/>
      </c>
      <c r="E113" s="29" t="str">
        <f t="shared" si="25"/>
        <v/>
      </c>
      <c r="F113" s="31" t="str">
        <f t="shared" si="26"/>
        <v/>
      </c>
      <c r="G113" s="32" t="str">
        <f t="shared" si="27"/>
        <v/>
      </c>
    </row>
    <row r="114" spans="1:7">
      <c r="A114" s="27" t="str">
        <f t="shared" si="21"/>
        <v/>
      </c>
      <c r="B114" s="28" t="str">
        <f t="shared" si="22"/>
        <v/>
      </c>
      <c r="C114" s="29" t="str">
        <f t="shared" si="23"/>
        <v/>
      </c>
      <c r="D114" s="30" t="str">
        <f t="shared" si="24"/>
        <v/>
      </c>
      <c r="E114" s="29" t="str">
        <f t="shared" si="25"/>
        <v/>
      </c>
      <c r="F114" s="31" t="str">
        <f t="shared" si="26"/>
        <v/>
      </c>
      <c r="G114" s="32" t="str">
        <f t="shared" si="27"/>
        <v/>
      </c>
    </row>
    <row r="115" spans="1:7">
      <c r="A115" s="27" t="str">
        <f t="shared" si="21"/>
        <v/>
      </c>
      <c r="B115" s="28" t="str">
        <f t="shared" si="22"/>
        <v/>
      </c>
      <c r="C115" s="29" t="str">
        <f t="shared" si="23"/>
        <v/>
      </c>
      <c r="D115" s="30" t="str">
        <f t="shared" si="24"/>
        <v/>
      </c>
      <c r="E115" s="29" t="str">
        <f t="shared" si="25"/>
        <v/>
      </c>
      <c r="F115" s="31" t="str">
        <f t="shared" si="26"/>
        <v/>
      </c>
      <c r="G115" s="32" t="str">
        <f t="shared" si="27"/>
        <v/>
      </c>
    </row>
    <row r="116" spans="1:7">
      <c r="A116" s="27" t="str">
        <f t="shared" si="21"/>
        <v/>
      </c>
      <c r="B116" s="28" t="str">
        <f t="shared" si="22"/>
        <v/>
      </c>
      <c r="C116" s="29" t="str">
        <f t="shared" si="23"/>
        <v/>
      </c>
      <c r="D116" s="30" t="str">
        <f t="shared" si="24"/>
        <v/>
      </c>
      <c r="E116" s="29" t="str">
        <f t="shared" si="25"/>
        <v/>
      </c>
      <c r="F116" s="31" t="str">
        <f t="shared" si="26"/>
        <v/>
      </c>
      <c r="G116" s="32" t="str">
        <f t="shared" si="27"/>
        <v/>
      </c>
    </row>
    <row r="117" spans="1:7">
      <c r="A117" s="27" t="str">
        <f t="shared" si="21"/>
        <v/>
      </c>
      <c r="B117" s="28" t="str">
        <f t="shared" si="22"/>
        <v/>
      </c>
      <c r="C117" s="29" t="str">
        <f t="shared" si="23"/>
        <v/>
      </c>
      <c r="D117" s="30" t="str">
        <f t="shared" si="24"/>
        <v/>
      </c>
      <c r="E117" s="29" t="str">
        <f t="shared" si="25"/>
        <v/>
      </c>
      <c r="F117" s="31" t="str">
        <f t="shared" si="26"/>
        <v/>
      </c>
      <c r="G117" s="32" t="str">
        <f t="shared" si="27"/>
        <v/>
      </c>
    </row>
    <row r="118" spans="1:7">
      <c r="A118" s="27" t="str">
        <f t="shared" si="21"/>
        <v/>
      </c>
      <c r="B118" s="28" t="str">
        <f t="shared" si="22"/>
        <v/>
      </c>
      <c r="C118" s="29" t="str">
        <f t="shared" si="23"/>
        <v/>
      </c>
      <c r="D118" s="30" t="str">
        <f t="shared" si="24"/>
        <v/>
      </c>
      <c r="E118" s="29" t="str">
        <f t="shared" si="25"/>
        <v/>
      </c>
      <c r="F118" s="31" t="str">
        <f t="shared" si="26"/>
        <v/>
      </c>
      <c r="G118" s="32" t="str">
        <f t="shared" si="27"/>
        <v/>
      </c>
    </row>
    <row r="119" spans="1:7">
      <c r="A119" s="27" t="str">
        <f t="shared" si="21"/>
        <v/>
      </c>
      <c r="B119" s="28" t="str">
        <f t="shared" si="22"/>
        <v/>
      </c>
      <c r="C119" s="29" t="str">
        <f t="shared" si="23"/>
        <v/>
      </c>
      <c r="D119" s="30" t="str">
        <f t="shared" si="24"/>
        <v/>
      </c>
      <c r="E119" s="29" t="str">
        <f t="shared" si="25"/>
        <v/>
      </c>
      <c r="F119" s="31" t="str">
        <f t="shared" si="26"/>
        <v/>
      </c>
      <c r="G119" s="32" t="str">
        <f t="shared" si="27"/>
        <v/>
      </c>
    </row>
    <row r="120" spans="1:7">
      <c r="A120" s="27" t="str">
        <f t="shared" si="21"/>
        <v/>
      </c>
      <c r="B120" s="28" t="str">
        <f t="shared" si="22"/>
        <v/>
      </c>
      <c r="C120" s="29" t="str">
        <f t="shared" si="23"/>
        <v/>
      </c>
      <c r="D120" s="30" t="str">
        <f t="shared" si="24"/>
        <v/>
      </c>
      <c r="E120" s="29" t="str">
        <f t="shared" si="25"/>
        <v/>
      </c>
      <c r="F120" s="31" t="str">
        <f t="shared" si="26"/>
        <v/>
      </c>
      <c r="G120" s="32" t="str">
        <f t="shared" si="27"/>
        <v/>
      </c>
    </row>
    <row r="121" spans="1:7">
      <c r="A121" s="27" t="str">
        <f t="shared" si="21"/>
        <v/>
      </c>
      <c r="B121" s="28" t="str">
        <f t="shared" si="22"/>
        <v/>
      </c>
      <c r="C121" s="29" t="str">
        <f t="shared" si="23"/>
        <v/>
      </c>
      <c r="D121" s="30" t="str">
        <f t="shared" si="24"/>
        <v/>
      </c>
      <c r="E121" s="29" t="str">
        <f t="shared" si="25"/>
        <v/>
      </c>
      <c r="F121" s="31" t="str">
        <f t="shared" si="26"/>
        <v/>
      </c>
      <c r="G121" s="32" t="str">
        <f t="shared" si="27"/>
        <v/>
      </c>
    </row>
    <row r="122" spans="1:7">
      <c r="A122" s="27" t="str">
        <f t="shared" si="21"/>
        <v/>
      </c>
      <c r="B122" s="28" t="str">
        <f t="shared" si="22"/>
        <v/>
      </c>
      <c r="C122" s="29" t="str">
        <f t="shared" si="23"/>
        <v/>
      </c>
      <c r="D122" s="30" t="str">
        <f t="shared" si="24"/>
        <v/>
      </c>
      <c r="E122" s="29" t="str">
        <f t="shared" si="25"/>
        <v/>
      </c>
      <c r="F122" s="31" t="str">
        <f t="shared" si="26"/>
        <v/>
      </c>
      <c r="G122" s="32" t="str">
        <f t="shared" si="27"/>
        <v/>
      </c>
    </row>
    <row r="123" spans="1:7">
      <c r="A123" s="27" t="str">
        <f t="shared" si="21"/>
        <v/>
      </c>
      <c r="B123" s="28" t="str">
        <f t="shared" si="22"/>
        <v/>
      </c>
      <c r="C123" s="29" t="str">
        <f t="shared" si="23"/>
        <v/>
      </c>
      <c r="D123" s="30" t="str">
        <f t="shared" si="24"/>
        <v/>
      </c>
      <c r="E123" s="29" t="str">
        <f t="shared" si="25"/>
        <v/>
      </c>
      <c r="F123" s="31" t="str">
        <f t="shared" si="26"/>
        <v/>
      </c>
      <c r="G123" s="32" t="str">
        <f t="shared" si="27"/>
        <v/>
      </c>
    </row>
    <row r="124" spans="1:7">
      <c r="A124" s="27" t="str">
        <f t="shared" si="21"/>
        <v/>
      </c>
      <c r="B124" s="28" t="str">
        <f t="shared" si="22"/>
        <v/>
      </c>
      <c r="C124" s="29" t="str">
        <f t="shared" si="23"/>
        <v/>
      </c>
      <c r="D124" s="30" t="str">
        <f t="shared" si="24"/>
        <v/>
      </c>
      <c r="E124" s="29" t="str">
        <f t="shared" si="25"/>
        <v/>
      </c>
      <c r="F124" s="31" t="str">
        <f t="shared" si="26"/>
        <v/>
      </c>
      <c r="G124" s="32" t="str">
        <f t="shared" si="27"/>
        <v/>
      </c>
    </row>
    <row r="125" spans="1:7">
      <c r="A125" s="27" t="str">
        <f t="shared" si="21"/>
        <v/>
      </c>
      <c r="B125" s="28" t="str">
        <f t="shared" si="22"/>
        <v/>
      </c>
      <c r="C125" s="29" t="str">
        <f t="shared" si="23"/>
        <v/>
      </c>
      <c r="D125" s="30" t="str">
        <f t="shared" si="24"/>
        <v/>
      </c>
      <c r="E125" s="29" t="str">
        <f t="shared" si="25"/>
        <v/>
      </c>
      <c r="F125" s="31" t="str">
        <f t="shared" si="26"/>
        <v/>
      </c>
      <c r="G125" s="32" t="str">
        <f t="shared" si="27"/>
        <v/>
      </c>
    </row>
    <row r="126" spans="1:7">
      <c r="A126" s="27" t="str">
        <f t="shared" si="21"/>
        <v/>
      </c>
      <c r="B126" s="28" t="str">
        <f t="shared" si="22"/>
        <v/>
      </c>
      <c r="C126" s="29" t="str">
        <f t="shared" si="23"/>
        <v/>
      </c>
      <c r="D126" s="30" t="str">
        <f t="shared" si="24"/>
        <v/>
      </c>
      <c r="E126" s="29" t="str">
        <f t="shared" si="25"/>
        <v/>
      </c>
      <c r="F126" s="31" t="str">
        <f t="shared" si="26"/>
        <v/>
      </c>
      <c r="G126" s="32" t="str">
        <f t="shared" si="27"/>
        <v/>
      </c>
    </row>
    <row r="127" spans="1:7">
      <c r="A127" s="27" t="str">
        <f t="shared" si="21"/>
        <v/>
      </c>
      <c r="B127" s="28" t="str">
        <f t="shared" si="22"/>
        <v/>
      </c>
      <c r="C127" s="29" t="str">
        <f t="shared" si="23"/>
        <v/>
      </c>
      <c r="D127" s="30" t="str">
        <f t="shared" si="24"/>
        <v/>
      </c>
      <c r="E127" s="29" t="str">
        <f t="shared" si="25"/>
        <v/>
      </c>
      <c r="F127" s="31" t="str">
        <f t="shared" si="26"/>
        <v/>
      </c>
      <c r="G127" s="32" t="str">
        <f t="shared" si="27"/>
        <v/>
      </c>
    </row>
    <row r="128" spans="1:7">
      <c r="A128" s="27" t="str">
        <f t="shared" si="21"/>
        <v/>
      </c>
      <c r="B128" s="28" t="str">
        <f t="shared" si="22"/>
        <v/>
      </c>
      <c r="C128" s="29" t="str">
        <f t="shared" si="23"/>
        <v/>
      </c>
      <c r="D128" s="30" t="str">
        <f t="shared" si="24"/>
        <v/>
      </c>
      <c r="E128" s="29" t="str">
        <f t="shared" si="25"/>
        <v/>
      </c>
      <c r="F128" s="31" t="str">
        <f t="shared" si="26"/>
        <v/>
      </c>
      <c r="G128" s="32" t="str">
        <f t="shared" si="27"/>
        <v/>
      </c>
    </row>
    <row r="129" spans="1:7">
      <c r="A129" s="27" t="str">
        <f t="shared" si="21"/>
        <v/>
      </c>
      <c r="B129" s="28" t="str">
        <f t="shared" si="22"/>
        <v/>
      </c>
      <c r="C129" s="29" t="str">
        <f t="shared" si="23"/>
        <v/>
      </c>
      <c r="D129" s="30" t="str">
        <f t="shared" si="24"/>
        <v/>
      </c>
      <c r="E129" s="29" t="str">
        <f t="shared" si="25"/>
        <v/>
      </c>
      <c r="F129" s="31" t="str">
        <f t="shared" si="26"/>
        <v/>
      </c>
      <c r="G129" s="32" t="str">
        <f t="shared" si="27"/>
        <v/>
      </c>
    </row>
    <row r="130" spans="1:7">
      <c r="A130" s="27" t="str">
        <f t="shared" si="21"/>
        <v/>
      </c>
      <c r="B130" s="28" t="str">
        <f t="shared" si="22"/>
        <v/>
      </c>
      <c r="C130" s="29" t="str">
        <f t="shared" si="23"/>
        <v/>
      </c>
      <c r="D130" s="30" t="str">
        <f t="shared" si="24"/>
        <v/>
      </c>
      <c r="E130" s="29" t="str">
        <f t="shared" si="25"/>
        <v/>
      </c>
      <c r="F130" s="31" t="str">
        <f t="shared" si="26"/>
        <v/>
      </c>
      <c r="G130" s="32" t="str">
        <f t="shared" si="27"/>
        <v/>
      </c>
    </row>
    <row r="131" spans="1:7">
      <c r="A131" s="27" t="str">
        <f t="shared" si="21"/>
        <v/>
      </c>
      <c r="B131" s="28" t="str">
        <f t="shared" si="22"/>
        <v/>
      </c>
      <c r="C131" s="29" t="str">
        <f t="shared" si="23"/>
        <v/>
      </c>
      <c r="D131" s="30" t="str">
        <f t="shared" si="24"/>
        <v/>
      </c>
      <c r="E131" s="29" t="str">
        <f t="shared" si="25"/>
        <v/>
      </c>
      <c r="F131" s="31" t="str">
        <f t="shared" si="26"/>
        <v/>
      </c>
      <c r="G131" s="32" t="str">
        <f t="shared" si="27"/>
        <v/>
      </c>
    </row>
    <row r="132" spans="1:7">
      <c r="A132" s="27" t="str">
        <f t="shared" si="21"/>
        <v/>
      </c>
      <c r="B132" s="28" t="str">
        <f t="shared" si="22"/>
        <v/>
      </c>
      <c r="C132" s="29" t="str">
        <f t="shared" si="23"/>
        <v/>
      </c>
      <c r="D132" s="30" t="str">
        <f t="shared" si="24"/>
        <v/>
      </c>
      <c r="E132" s="29" t="str">
        <f t="shared" si="25"/>
        <v/>
      </c>
      <c r="F132" s="31" t="str">
        <f t="shared" si="26"/>
        <v/>
      </c>
      <c r="G132" s="32" t="str">
        <f t="shared" si="27"/>
        <v/>
      </c>
    </row>
    <row r="133" spans="1:7">
      <c r="A133" s="27" t="str">
        <f t="shared" si="21"/>
        <v/>
      </c>
      <c r="B133" s="28" t="str">
        <f t="shared" si="22"/>
        <v/>
      </c>
      <c r="C133" s="29" t="str">
        <f t="shared" si="23"/>
        <v/>
      </c>
      <c r="D133" s="30" t="str">
        <f t="shared" si="24"/>
        <v/>
      </c>
      <c r="E133" s="29" t="str">
        <f t="shared" si="25"/>
        <v/>
      </c>
      <c r="F133" s="31" t="str">
        <f t="shared" si="26"/>
        <v/>
      </c>
      <c r="G133" s="32" t="str">
        <f t="shared" si="27"/>
        <v/>
      </c>
    </row>
    <row r="134" spans="1:7">
      <c r="A134" s="27" t="str">
        <f t="shared" si="21"/>
        <v/>
      </c>
      <c r="B134" s="28" t="str">
        <f t="shared" si="22"/>
        <v/>
      </c>
      <c r="C134" s="29" t="str">
        <f t="shared" si="23"/>
        <v/>
      </c>
      <c r="D134" s="30" t="str">
        <f t="shared" si="24"/>
        <v/>
      </c>
      <c r="E134" s="29" t="str">
        <f t="shared" si="25"/>
        <v/>
      </c>
      <c r="F134" s="31" t="str">
        <f t="shared" si="26"/>
        <v/>
      </c>
      <c r="G134" s="32" t="str">
        <f t="shared" si="27"/>
        <v/>
      </c>
    </row>
    <row r="135" spans="1:7">
      <c r="A135" s="27" t="str">
        <f t="shared" si="21"/>
        <v/>
      </c>
      <c r="B135" s="28" t="str">
        <f t="shared" si="22"/>
        <v/>
      </c>
      <c r="C135" s="29" t="str">
        <f t="shared" si="23"/>
        <v/>
      </c>
      <c r="D135" s="30" t="str">
        <f t="shared" si="24"/>
        <v/>
      </c>
      <c r="E135" s="29" t="str">
        <f t="shared" si="25"/>
        <v/>
      </c>
      <c r="F135" s="31" t="str">
        <f t="shared" si="26"/>
        <v/>
      </c>
      <c r="G135" s="32" t="str">
        <f t="shared" si="27"/>
        <v/>
      </c>
    </row>
    <row r="136" spans="1:7">
      <c r="A136" s="27" t="str">
        <f t="shared" si="21"/>
        <v/>
      </c>
      <c r="B136" s="28" t="str">
        <f t="shared" si="22"/>
        <v/>
      </c>
      <c r="C136" s="29" t="str">
        <f t="shared" si="23"/>
        <v/>
      </c>
      <c r="D136" s="30" t="str">
        <f t="shared" si="24"/>
        <v/>
      </c>
      <c r="E136" s="29" t="str">
        <f t="shared" si="25"/>
        <v/>
      </c>
      <c r="F136" s="31" t="str">
        <f t="shared" si="26"/>
        <v/>
      </c>
      <c r="G136" s="32" t="str">
        <f t="shared" si="27"/>
        <v/>
      </c>
    </row>
    <row r="137" spans="1:7">
      <c r="A137" s="27" t="str">
        <f t="shared" si="21"/>
        <v/>
      </c>
      <c r="B137" s="28" t="str">
        <f t="shared" si="22"/>
        <v/>
      </c>
      <c r="C137" s="29" t="str">
        <f t="shared" si="23"/>
        <v/>
      </c>
      <c r="D137" s="30" t="str">
        <f t="shared" si="24"/>
        <v/>
      </c>
      <c r="E137" s="29" t="str">
        <f t="shared" si="25"/>
        <v/>
      </c>
      <c r="F137" s="31" t="str">
        <f t="shared" si="26"/>
        <v/>
      </c>
      <c r="G137" s="32" t="str">
        <f t="shared" si="27"/>
        <v/>
      </c>
    </row>
    <row r="138" spans="1:7">
      <c r="A138" s="27" t="str">
        <f t="shared" si="21"/>
        <v/>
      </c>
      <c r="B138" s="28" t="str">
        <f t="shared" si="22"/>
        <v/>
      </c>
      <c r="C138" s="29" t="str">
        <f t="shared" si="23"/>
        <v/>
      </c>
      <c r="D138" s="30" t="str">
        <f t="shared" si="24"/>
        <v/>
      </c>
      <c r="E138" s="29" t="str">
        <f t="shared" si="25"/>
        <v/>
      </c>
      <c r="F138" s="31" t="str">
        <f t="shared" si="26"/>
        <v/>
      </c>
      <c r="G138" s="32" t="str">
        <f t="shared" si="27"/>
        <v/>
      </c>
    </row>
    <row r="139" spans="1:7">
      <c r="A139" s="27" t="str">
        <f t="shared" si="21"/>
        <v/>
      </c>
      <c r="B139" s="28" t="str">
        <f t="shared" si="22"/>
        <v/>
      </c>
      <c r="C139" s="29" t="str">
        <f t="shared" si="23"/>
        <v/>
      </c>
      <c r="D139" s="30" t="str">
        <f t="shared" si="24"/>
        <v/>
      </c>
      <c r="E139" s="29" t="str">
        <f t="shared" si="25"/>
        <v/>
      </c>
      <c r="F139" s="31" t="str">
        <f t="shared" si="26"/>
        <v/>
      </c>
      <c r="G139" s="32" t="str">
        <f t="shared" si="27"/>
        <v/>
      </c>
    </row>
    <row r="140" spans="1:7">
      <c r="A140" s="27" t="str">
        <f t="shared" si="21"/>
        <v/>
      </c>
      <c r="B140" s="28" t="str">
        <f t="shared" si="22"/>
        <v/>
      </c>
      <c r="C140" s="29" t="str">
        <f t="shared" si="23"/>
        <v/>
      </c>
      <c r="D140" s="30" t="str">
        <f t="shared" si="24"/>
        <v/>
      </c>
      <c r="E140" s="29" t="str">
        <f t="shared" si="25"/>
        <v/>
      </c>
      <c r="F140" s="31" t="str">
        <f t="shared" si="26"/>
        <v/>
      </c>
      <c r="G140" s="32" t="str">
        <f t="shared" si="27"/>
        <v/>
      </c>
    </row>
    <row r="141" spans="1:7">
      <c r="A141" s="27" t="str">
        <f t="shared" si="21"/>
        <v/>
      </c>
      <c r="B141" s="28" t="str">
        <f t="shared" si="22"/>
        <v/>
      </c>
      <c r="C141" s="29" t="str">
        <f t="shared" si="23"/>
        <v/>
      </c>
      <c r="D141" s="30" t="str">
        <f t="shared" si="24"/>
        <v/>
      </c>
      <c r="E141" s="29" t="str">
        <f t="shared" si="25"/>
        <v/>
      </c>
      <c r="F141" s="31" t="str">
        <f t="shared" si="26"/>
        <v/>
      </c>
      <c r="G141" s="32" t="str">
        <f t="shared" si="27"/>
        <v/>
      </c>
    </row>
    <row r="142" spans="1:7">
      <c r="A142" s="27" t="str">
        <f t="shared" si="21"/>
        <v/>
      </c>
      <c r="B142" s="28" t="str">
        <f t="shared" si="22"/>
        <v/>
      </c>
      <c r="C142" s="29" t="str">
        <f t="shared" si="23"/>
        <v/>
      </c>
      <c r="D142" s="30" t="str">
        <f t="shared" si="24"/>
        <v/>
      </c>
      <c r="E142" s="29" t="str">
        <f t="shared" si="25"/>
        <v/>
      </c>
      <c r="F142" s="31" t="str">
        <f t="shared" si="26"/>
        <v/>
      </c>
      <c r="G142" s="32" t="str">
        <f t="shared" si="27"/>
        <v/>
      </c>
    </row>
    <row r="143" spans="1:7">
      <c r="A143" s="27" t="str">
        <f t="shared" ref="A143:A174" si="28">IF($G$12&lt;&gt;"OK","",IF(ROW()-14&lt;=$G$6,ROW()-14,""))</f>
        <v/>
      </c>
      <c r="B143" s="28" t="str">
        <f t="shared" ref="B143:B174" si="29">IF(A143="","",A143/$C$9)</f>
        <v/>
      </c>
      <c r="C143" s="29" t="str">
        <f t="shared" ref="C143:C174" si="30">IF(A143="","",IF(A143=$G$6,$G$5+$C$5,$G$5))</f>
        <v/>
      </c>
      <c r="D143" s="30" t="str">
        <f t="shared" ref="D143:D174" si="31">IF(A143="","",1/(1+$G$7)^A143)</f>
        <v/>
      </c>
      <c r="E143" s="29" t="str">
        <f t="shared" ref="E143:E174" si="32">IF(A143="","",C143*D143)</f>
        <v/>
      </c>
      <c r="F143" s="31" t="str">
        <f t="shared" ref="F143:F174" si="33">IF(A143="","",E143/$G$8)</f>
        <v/>
      </c>
      <c r="G143" s="32" t="str">
        <f t="shared" ref="G143:G174" si="34">IF(A143="","",B143*F143)</f>
        <v/>
      </c>
    </row>
    <row r="144" spans="1:7">
      <c r="A144" s="27" t="str">
        <f t="shared" si="28"/>
        <v/>
      </c>
      <c r="B144" s="28" t="str">
        <f t="shared" si="29"/>
        <v/>
      </c>
      <c r="C144" s="29" t="str">
        <f t="shared" si="30"/>
        <v/>
      </c>
      <c r="D144" s="30" t="str">
        <f t="shared" si="31"/>
        <v/>
      </c>
      <c r="E144" s="29" t="str">
        <f t="shared" si="32"/>
        <v/>
      </c>
      <c r="F144" s="31" t="str">
        <f t="shared" si="33"/>
        <v/>
      </c>
      <c r="G144" s="32" t="str">
        <f t="shared" si="34"/>
        <v/>
      </c>
    </row>
    <row r="145" spans="1:7">
      <c r="A145" s="27" t="str">
        <f t="shared" si="28"/>
        <v/>
      </c>
      <c r="B145" s="28" t="str">
        <f t="shared" si="29"/>
        <v/>
      </c>
      <c r="C145" s="29" t="str">
        <f t="shared" si="30"/>
        <v/>
      </c>
      <c r="D145" s="30" t="str">
        <f t="shared" si="31"/>
        <v/>
      </c>
      <c r="E145" s="29" t="str">
        <f t="shared" si="32"/>
        <v/>
      </c>
      <c r="F145" s="31" t="str">
        <f t="shared" si="33"/>
        <v/>
      </c>
      <c r="G145" s="32" t="str">
        <f t="shared" si="34"/>
        <v/>
      </c>
    </row>
    <row r="146" spans="1:7">
      <c r="A146" s="27" t="str">
        <f t="shared" si="28"/>
        <v/>
      </c>
      <c r="B146" s="28" t="str">
        <f t="shared" si="29"/>
        <v/>
      </c>
      <c r="C146" s="29" t="str">
        <f t="shared" si="30"/>
        <v/>
      </c>
      <c r="D146" s="30" t="str">
        <f t="shared" si="31"/>
        <v/>
      </c>
      <c r="E146" s="29" t="str">
        <f t="shared" si="32"/>
        <v/>
      </c>
      <c r="F146" s="31" t="str">
        <f t="shared" si="33"/>
        <v/>
      </c>
      <c r="G146" s="32" t="str">
        <f t="shared" si="34"/>
        <v/>
      </c>
    </row>
    <row r="147" spans="1:7">
      <c r="A147" s="27" t="str">
        <f t="shared" si="28"/>
        <v/>
      </c>
      <c r="B147" s="28" t="str">
        <f t="shared" si="29"/>
        <v/>
      </c>
      <c r="C147" s="29" t="str">
        <f t="shared" si="30"/>
        <v/>
      </c>
      <c r="D147" s="30" t="str">
        <f t="shared" si="31"/>
        <v/>
      </c>
      <c r="E147" s="29" t="str">
        <f t="shared" si="32"/>
        <v/>
      </c>
      <c r="F147" s="31" t="str">
        <f t="shared" si="33"/>
        <v/>
      </c>
      <c r="G147" s="32" t="str">
        <f t="shared" si="34"/>
        <v/>
      </c>
    </row>
    <row r="148" spans="1:7">
      <c r="A148" s="27" t="str">
        <f t="shared" si="28"/>
        <v/>
      </c>
      <c r="B148" s="28" t="str">
        <f t="shared" si="29"/>
        <v/>
      </c>
      <c r="C148" s="29" t="str">
        <f t="shared" si="30"/>
        <v/>
      </c>
      <c r="D148" s="30" t="str">
        <f t="shared" si="31"/>
        <v/>
      </c>
      <c r="E148" s="29" t="str">
        <f t="shared" si="32"/>
        <v/>
      </c>
      <c r="F148" s="31" t="str">
        <f t="shared" si="33"/>
        <v/>
      </c>
      <c r="G148" s="32" t="str">
        <f t="shared" si="34"/>
        <v/>
      </c>
    </row>
    <row r="149" spans="1:7">
      <c r="A149" s="27" t="str">
        <f t="shared" si="28"/>
        <v/>
      </c>
      <c r="B149" s="28" t="str">
        <f t="shared" si="29"/>
        <v/>
      </c>
      <c r="C149" s="29" t="str">
        <f t="shared" si="30"/>
        <v/>
      </c>
      <c r="D149" s="30" t="str">
        <f t="shared" si="31"/>
        <v/>
      </c>
      <c r="E149" s="29" t="str">
        <f t="shared" si="32"/>
        <v/>
      </c>
      <c r="F149" s="31" t="str">
        <f t="shared" si="33"/>
        <v/>
      </c>
      <c r="G149" s="32" t="str">
        <f t="shared" si="34"/>
        <v/>
      </c>
    </row>
    <row r="150" spans="1:7">
      <c r="A150" s="27" t="str">
        <f t="shared" si="28"/>
        <v/>
      </c>
      <c r="B150" s="28" t="str">
        <f t="shared" si="29"/>
        <v/>
      </c>
      <c r="C150" s="29" t="str">
        <f t="shared" si="30"/>
        <v/>
      </c>
      <c r="D150" s="30" t="str">
        <f t="shared" si="31"/>
        <v/>
      </c>
      <c r="E150" s="29" t="str">
        <f t="shared" si="32"/>
        <v/>
      </c>
      <c r="F150" s="31" t="str">
        <f t="shared" si="33"/>
        <v/>
      </c>
      <c r="G150" s="32" t="str">
        <f t="shared" si="34"/>
        <v/>
      </c>
    </row>
    <row r="151" spans="1:7">
      <c r="A151" s="27" t="str">
        <f t="shared" si="28"/>
        <v/>
      </c>
      <c r="B151" s="28" t="str">
        <f t="shared" si="29"/>
        <v/>
      </c>
      <c r="C151" s="29" t="str">
        <f t="shared" si="30"/>
        <v/>
      </c>
      <c r="D151" s="30" t="str">
        <f t="shared" si="31"/>
        <v/>
      </c>
      <c r="E151" s="29" t="str">
        <f t="shared" si="32"/>
        <v/>
      </c>
      <c r="F151" s="31" t="str">
        <f t="shared" si="33"/>
        <v/>
      </c>
      <c r="G151" s="32" t="str">
        <f t="shared" si="34"/>
        <v/>
      </c>
    </row>
    <row r="152" spans="1:7">
      <c r="A152" s="27" t="str">
        <f t="shared" si="28"/>
        <v/>
      </c>
      <c r="B152" s="28" t="str">
        <f t="shared" si="29"/>
        <v/>
      </c>
      <c r="C152" s="29" t="str">
        <f t="shared" si="30"/>
        <v/>
      </c>
      <c r="D152" s="30" t="str">
        <f t="shared" si="31"/>
        <v/>
      </c>
      <c r="E152" s="29" t="str">
        <f t="shared" si="32"/>
        <v/>
      </c>
      <c r="F152" s="31" t="str">
        <f t="shared" si="33"/>
        <v/>
      </c>
      <c r="G152" s="32" t="str">
        <f t="shared" si="34"/>
        <v/>
      </c>
    </row>
    <row r="153" spans="1:7">
      <c r="A153" s="27" t="str">
        <f t="shared" si="28"/>
        <v/>
      </c>
      <c r="B153" s="28" t="str">
        <f t="shared" si="29"/>
        <v/>
      </c>
      <c r="C153" s="29" t="str">
        <f t="shared" si="30"/>
        <v/>
      </c>
      <c r="D153" s="30" t="str">
        <f t="shared" si="31"/>
        <v/>
      </c>
      <c r="E153" s="29" t="str">
        <f t="shared" si="32"/>
        <v/>
      </c>
      <c r="F153" s="31" t="str">
        <f t="shared" si="33"/>
        <v/>
      </c>
      <c r="G153" s="32" t="str">
        <f t="shared" si="34"/>
        <v/>
      </c>
    </row>
    <row r="154" spans="1:7">
      <c r="A154" s="27" t="str">
        <f t="shared" si="28"/>
        <v/>
      </c>
      <c r="B154" s="28" t="str">
        <f t="shared" si="29"/>
        <v/>
      </c>
      <c r="C154" s="29" t="str">
        <f t="shared" si="30"/>
        <v/>
      </c>
      <c r="D154" s="30" t="str">
        <f t="shared" si="31"/>
        <v/>
      </c>
      <c r="E154" s="29" t="str">
        <f t="shared" si="32"/>
        <v/>
      </c>
      <c r="F154" s="31" t="str">
        <f t="shared" si="33"/>
        <v/>
      </c>
      <c r="G154" s="32" t="str">
        <f t="shared" si="34"/>
        <v/>
      </c>
    </row>
    <row r="155" spans="1:7">
      <c r="A155" s="27" t="str">
        <f t="shared" si="28"/>
        <v/>
      </c>
      <c r="B155" s="28" t="str">
        <f t="shared" si="29"/>
        <v/>
      </c>
      <c r="C155" s="29" t="str">
        <f t="shared" si="30"/>
        <v/>
      </c>
      <c r="D155" s="30" t="str">
        <f t="shared" si="31"/>
        <v/>
      </c>
      <c r="E155" s="29" t="str">
        <f t="shared" si="32"/>
        <v/>
      </c>
      <c r="F155" s="31" t="str">
        <f t="shared" si="33"/>
        <v/>
      </c>
      <c r="G155" s="32" t="str">
        <f t="shared" si="34"/>
        <v/>
      </c>
    </row>
    <row r="156" spans="1:7">
      <c r="A156" s="27" t="str">
        <f t="shared" si="28"/>
        <v/>
      </c>
      <c r="B156" s="28" t="str">
        <f t="shared" si="29"/>
        <v/>
      </c>
      <c r="C156" s="29" t="str">
        <f t="shared" si="30"/>
        <v/>
      </c>
      <c r="D156" s="30" t="str">
        <f t="shared" si="31"/>
        <v/>
      </c>
      <c r="E156" s="29" t="str">
        <f t="shared" si="32"/>
        <v/>
      </c>
      <c r="F156" s="31" t="str">
        <f t="shared" si="33"/>
        <v/>
      </c>
      <c r="G156" s="32" t="str">
        <f t="shared" si="34"/>
        <v/>
      </c>
    </row>
    <row r="157" spans="1:7">
      <c r="A157" s="27" t="str">
        <f t="shared" si="28"/>
        <v/>
      </c>
      <c r="B157" s="28" t="str">
        <f t="shared" si="29"/>
        <v/>
      </c>
      <c r="C157" s="29" t="str">
        <f t="shared" si="30"/>
        <v/>
      </c>
      <c r="D157" s="30" t="str">
        <f t="shared" si="31"/>
        <v/>
      </c>
      <c r="E157" s="29" t="str">
        <f t="shared" si="32"/>
        <v/>
      </c>
      <c r="F157" s="31" t="str">
        <f t="shared" si="33"/>
        <v/>
      </c>
      <c r="G157" s="32" t="str">
        <f t="shared" si="34"/>
        <v/>
      </c>
    </row>
    <row r="158" spans="1:7">
      <c r="A158" s="27" t="str">
        <f t="shared" si="28"/>
        <v/>
      </c>
      <c r="B158" s="28" t="str">
        <f t="shared" si="29"/>
        <v/>
      </c>
      <c r="C158" s="29" t="str">
        <f t="shared" si="30"/>
        <v/>
      </c>
      <c r="D158" s="30" t="str">
        <f t="shared" si="31"/>
        <v/>
      </c>
      <c r="E158" s="29" t="str">
        <f t="shared" si="32"/>
        <v/>
      </c>
      <c r="F158" s="31" t="str">
        <f t="shared" si="33"/>
        <v/>
      </c>
      <c r="G158" s="32" t="str">
        <f t="shared" si="34"/>
        <v/>
      </c>
    </row>
    <row r="159" spans="1:7">
      <c r="A159" s="27" t="str">
        <f t="shared" si="28"/>
        <v/>
      </c>
      <c r="B159" s="28" t="str">
        <f t="shared" si="29"/>
        <v/>
      </c>
      <c r="C159" s="29" t="str">
        <f t="shared" si="30"/>
        <v/>
      </c>
      <c r="D159" s="30" t="str">
        <f t="shared" si="31"/>
        <v/>
      </c>
      <c r="E159" s="29" t="str">
        <f t="shared" si="32"/>
        <v/>
      </c>
      <c r="F159" s="31" t="str">
        <f t="shared" si="33"/>
        <v/>
      </c>
      <c r="G159" s="32" t="str">
        <f t="shared" si="34"/>
        <v/>
      </c>
    </row>
    <row r="160" spans="1:7">
      <c r="A160" s="27" t="str">
        <f t="shared" si="28"/>
        <v/>
      </c>
      <c r="B160" s="28" t="str">
        <f t="shared" si="29"/>
        <v/>
      </c>
      <c r="C160" s="29" t="str">
        <f t="shared" si="30"/>
        <v/>
      </c>
      <c r="D160" s="30" t="str">
        <f t="shared" si="31"/>
        <v/>
      </c>
      <c r="E160" s="29" t="str">
        <f t="shared" si="32"/>
        <v/>
      </c>
      <c r="F160" s="31" t="str">
        <f t="shared" si="33"/>
        <v/>
      </c>
      <c r="G160" s="32" t="str">
        <f t="shared" si="34"/>
        <v/>
      </c>
    </row>
    <row r="161" spans="1:7">
      <c r="A161" s="27" t="str">
        <f t="shared" si="28"/>
        <v/>
      </c>
      <c r="B161" s="28" t="str">
        <f t="shared" si="29"/>
        <v/>
      </c>
      <c r="C161" s="29" t="str">
        <f t="shared" si="30"/>
        <v/>
      </c>
      <c r="D161" s="30" t="str">
        <f t="shared" si="31"/>
        <v/>
      </c>
      <c r="E161" s="29" t="str">
        <f t="shared" si="32"/>
        <v/>
      </c>
      <c r="F161" s="31" t="str">
        <f t="shared" si="33"/>
        <v/>
      </c>
      <c r="G161" s="32" t="str">
        <f t="shared" si="34"/>
        <v/>
      </c>
    </row>
    <row r="162" spans="1:7">
      <c r="A162" s="27" t="str">
        <f t="shared" si="28"/>
        <v/>
      </c>
      <c r="B162" s="28" t="str">
        <f t="shared" si="29"/>
        <v/>
      </c>
      <c r="C162" s="29" t="str">
        <f t="shared" si="30"/>
        <v/>
      </c>
      <c r="D162" s="30" t="str">
        <f t="shared" si="31"/>
        <v/>
      </c>
      <c r="E162" s="29" t="str">
        <f t="shared" si="32"/>
        <v/>
      </c>
      <c r="F162" s="31" t="str">
        <f t="shared" si="33"/>
        <v/>
      </c>
      <c r="G162" s="32" t="str">
        <f t="shared" si="34"/>
        <v/>
      </c>
    </row>
    <row r="163" spans="1:7">
      <c r="A163" s="27" t="str">
        <f t="shared" si="28"/>
        <v/>
      </c>
      <c r="B163" s="28" t="str">
        <f t="shared" si="29"/>
        <v/>
      </c>
      <c r="C163" s="29" t="str">
        <f t="shared" si="30"/>
        <v/>
      </c>
      <c r="D163" s="30" t="str">
        <f t="shared" si="31"/>
        <v/>
      </c>
      <c r="E163" s="29" t="str">
        <f t="shared" si="32"/>
        <v/>
      </c>
      <c r="F163" s="31" t="str">
        <f t="shared" si="33"/>
        <v/>
      </c>
      <c r="G163" s="32" t="str">
        <f t="shared" si="34"/>
        <v/>
      </c>
    </row>
    <row r="164" spans="1:7">
      <c r="A164" s="27" t="str">
        <f t="shared" si="28"/>
        <v/>
      </c>
      <c r="B164" s="28" t="str">
        <f t="shared" si="29"/>
        <v/>
      </c>
      <c r="C164" s="29" t="str">
        <f t="shared" si="30"/>
        <v/>
      </c>
      <c r="D164" s="30" t="str">
        <f t="shared" si="31"/>
        <v/>
      </c>
      <c r="E164" s="29" t="str">
        <f t="shared" si="32"/>
        <v/>
      </c>
      <c r="F164" s="31" t="str">
        <f t="shared" si="33"/>
        <v/>
      </c>
      <c r="G164" s="32" t="str">
        <f t="shared" si="34"/>
        <v/>
      </c>
    </row>
    <row r="165" spans="1:7">
      <c r="A165" s="27" t="str">
        <f t="shared" si="28"/>
        <v/>
      </c>
      <c r="B165" s="28" t="str">
        <f t="shared" si="29"/>
        <v/>
      </c>
      <c r="C165" s="29" t="str">
        <f t="shared" si="30"/>
        <v/>
      </c>
      <c r="D165" s="30" t="str">
        <f t="shared" si="31"/>
        <v/>
      </c>
      <c r="E165" s="29" t="str">
        <f t="shared" si="32"/>
        <v/>
      </c>
      <c r="F165" s="31" t="str">
        <f t="shared" si="33"/>
        <v/>
      </c>
      <c r="G165" s="32" t="str">
        <f t="shared" si="34"/>
        <v/>
      </c>
    </row>
    <row r="166" spans="1:7">
      <c r="A166" s="27" t="str">
        <f t="shared" si="28"/>
        <v/>
      </c>
      <c r="B166" s="28" t="str">
        <f t="shared" si="29"/>
        <v/>
      </c>
      <c r="C166" s="29" t="str">
        <f t="shared" si="30"/>
        <v/>
      </c>
      <c r="D166" s="30" t="str">
        <f t="shared" si="31"/>
        <v/>
      </c>
      <c r="E166" s="29" t="str">
        <f t="shared" si="32"/>
        <v/>
      </c>
      <c r="F166" s="31" t="str">
        <f t="shared" si="33"/>
        <v/>
      </c>
      <c r="G166" s="32" t="str">
        <f t="shared" si="34"/>
        <v/>
      </c>
    </row>
    <row r="167" spans="1:7">
      <c r="A167" s="27" t="str">
        <f t="shared" si="28"/>
        <v/>
      </c>
      <c r="B167" s="28" t="str">
        <f t="shared" si="29"/>
        <v/>
      </c>
      <c r="C167" s="29" t="str">
        <f t="shared" si="30"/>
        <v/>
      </c>
      <c r="D167" s="30" t="str">
        <f t="shared" si="31"/>
        <v/>
      </c>
      <c r="E167" s="29" t="str">
        <f t="shared" si="32"/>
        <v/>
      </c>
      <c r="F167" s="31" t="str">
        <f t="shared" si="33"/>
        <v/>
      </c>
      <c r="G167" s="32" t="str">
        <f t="shared" si="34"/>
        <v/>
      </c>
    </row>
    <row r="168" spans="1:7">
      <c r="A168" s="27" t="str">
        <f t="shared" si="28"/>
        <v/>
      </c>
      <c r="B168" s="28" t="str">
        <f t="shared" si="29"/>
        <v/>
      </c>
      <c r="C168" s="29" t="str">
        <f t="shared" si="30"/>
        <v/>
      </c>
      <c r="D168" s="30" t="str">
        <f t="shared" si="31"/>
        <v/>
      </c>
      <c r="E168" s="29" t="str">
        <f t="shared" si="32"/>
        <v/>
      </c>
      <c r="F168" s="31" t="str">
        <f t="shared" si="33"/>
        <v/>
      </c>
      <c r="G168" s="32" t="str">
        <f t="shared" si="34"/>
        <v/>
      </c>
    </row>
    <row r="169" spans="1:7">
      <c r="A169" s="27" t="str">
        <f t="shared" si="28"/>
        <v/>
      </c>
      <c r="B169" s="28" t="str">
        <f t="shared" si="29"/>
        <v/>
      </c>
      <c r="C169" s="29" t="str">
        <f t="shared" si="30"/>
        <v/>
      </c>
      <c r="D169" s="30" t="str">
        <f t="shared" si="31"/>
        <v/>
      </c>
      <c r="E169" s="29" t="str">
        <f t="shared" si="32"/>
        <v/>
      </c>
      <c r="F169" s="31" t="str">
        <f t="shared" si="33"/>
        <v/>
      </c>
      <c r="G169" s="32" t="str">
        <f t="shared" si="34"/>
        <v/>
      </c>
    </row>
    <row r="170" spans="1:7">
      <c r="A170" s="27" t="str">
        <f t="shared" si="28"/>
        <v/>
      </c>
      <c r="B170" s="28" t="str">
        <f t="shared" si="29"/>
        <v/>
      </c>
      <c r="C170" s="29" t="str">
        <f t="shared" si="30"/>
        <v/>
      </c>
      <c r="D170" s="30" t="str">
        <f t="shared" si="31"/>
        <v/>
      </c>
      <c r="E170" s="29" t="str">
        <f t="shared" si="32"/>
        <v/>
      </c>
      <c r="F170" s="31" t="str">
        <f t="shared" si="33"/>
        <v/>
      </c>
      <c r="G170" s="32" t="str">
        <f t="shared" si="34"/>
        <v/>
      </c>
    </row>
    <row r="171" spans="1:7">
      <c r="A171" s="27" t="str">
        <f t="shared" si="28"/>
        <v/>
      </c>
      <c r="B171" s="28" t="str">
        <f t="shared" si="29"/>
        <v/>
      </c>
      <c r="C171" s="29" t="str">
        <f t="shared" si="30"/>
        <v/>
      </c>
      <c r="D171" s="30" t="str">
        <f t="shared" si="31"/>
        <v/>
      </c>
      <c r="E171" s="29" t="str">
        <f t="shared" si="32"/>
        <v/>
      </c>
      <c r="F171" s="31" t="str">
        <f t="shared" si="33"/>
        <v/>
      </c>
      <c r="G171" s="32" t="str">
        <f t="shared" si="34"/>
        <v/>
      </c>
    </row>
    <row r="172" spans="1:7">
      <c r="A172" s="27" t="str">
        <f t="shared" si="28"/>
        <v/>
      </c>
      <c r="B172" s="28" t="str">
        <f t="shared" si="29"/>
        <v/>
      </c>
      <c r="C172" s="29" t="str">
        <f t="shared" si="30"/>
        <v/>
      </c>
      <c r="D172" s="30" t="str">
        <f t="shared" si="31"/>
        <v/>
      </c>
      <c r="E172" s="29" t="str">
        <f t="shared" si="32"/>
        <v/>
      </c>
      <c r="F172" s="31" t="str">
        <f t="shared" si="33"/>
        <v/>
      </c>
      <c r="G172" s="32" t="str">
        <f t="shared" si="34"/>
        <v/>
      </c>
    </row>
    <row r="173" spans="1:7">
      <c r="A173" s="27" t="str">
        <f t="shared" si="28"/>
        <v/>
      </c>
      <c r="B173" s="28" t="str">
        <f t="shared" si="29"/>
        <v/>
      </c>
      <c r="C173" s="29" t="str">
        <f t="shared" si="30"/>
        <v/>
      </c>
      <c r="D173" s="30" t="str">
        <f t="shared" si="31"/>
        <v/>
      </c>
      <c r="E173" s="29" t="str">
        <f t="shared" si="32"/>
        <v/>
      </c>
      <c r="F173" s="31" t="str">
        <f t="shared" si="33"/>
        <v/>
      </c>
      <c r="G173" s="32" t="str">
        <f t="shared" si="34"/>
        <v/>
      </c>
    </row>
    <row r="174" spans="1:7">
      <c r="A174" s="27" t="str">
        <f t="shared" si="28"/>
        <v/>
      </c>
      <c r="B174" s="28" t="str">
        <f t="shared" si="29"/>
        <v/>
      </c>
      <c r="C174" s="29" t="str">
        <f t="shared" si="30"/>
        <v/>
      </c>
      <c r="D174" s="30" t="str">
        <f t="shared" si="31"/>
        <v/>
      </c>
      <c r="E174" s="29" t="str">
        <f t="shared" si="32"/>
        <v/>
      </c>
      <c r="F174" s="31" t="str">
        <f t="shared" si="33"/>
        <v/>
      </c>
      <c r="G174" s="32" t="str">
        <f t="shared" si="34"/>
        <v/>
      </c>
    </row>
    <row r="176" spans="1:7">
      <c r="A176" s="26" t="s">
        <v>134</v>
      </c>
      <c r="B176" s="26"/>
      <c r="C176" s="26"/>
      <c r="D176" s="26"/>
      <c r="E176" s="26"/>
      <c r="F176" s="26"/>
      <c r="G176" s="26"/>
    </row>
    <row r="177" spans="1:7">
      <c r="A177" s="26"/>
      <c r="B177" s="26"/>
      <c r="C177" s="26"/>
      <c r="D177" s="26"/>
      <c r="E177" s="26"/>
      <c r="F177" s="26"/>
      <c r="G177" s="26"/>
    </row>
    <row r="178" spans="1:7">
      <c r="A178" s="26"/>
      <c r="B178" s="26"/>
      <c r="C178" s="26"/>
      <c r="D178" s="26"/>
      <c r="E178" s="26"/>
      <c r="F178" s="26"/>
      <c r="G178" s="26"/>
    </row>
  </sheetData>
  <sheetProtection algorithmName="SHA-512" hashValue="Oi0raFD5uwf4eQySZEXkBZAA4unEqPDwiOU+c0mCy++/dnY1ohunswJeqAMHHC8zo9bAmd+pGAaShWPbIwTkBA==" saltValue="gkjPYia5UXnq7WgFG/sIzw==" spinCount="100000" sheet="1" objects="1" scenarios="1" formatCells="0" formatColumns="0" formatRows="0" insertColumns="0" insertRows="0" sort="0" autoFilter="0" pivotTables="0"/>
  <mergeCells count="22">
    <mergeCell ref="I4:J6"/>
    <mergeCell ref="I7:J7"/>
    <mergeCell ref="A13:G13"/>
    <mergeCell ref="A176:G178"/>
    <mergeCell ref="A5:B5"/>
    <mergeCell ref="A6:B6"/>
    <mergeCell ref="A7:B7"/>
    <mergeCell ref="A8:B8"/>
    <mergeCell ref="A9:B9"/>
    <mergeCell ref="E5:F5"/>
    <mergeCell ref="E6:F6"/>
    <mergeCell ref="E7:F7"/>
    <mergeCell ref="E8:F8"/>
    <mergeCell ref="E9:F9"/>
    <mergeCell ref="E10:F10"/>
    <mergeCell ref="E12:F12"/>
    <mergeCell ref="A1:G1"/>
    <mergeCell ref="A2:G2"/>
    <mergeCell ref="A4:C4"/>
    <mergeCell ref="A10:C11"/>
    <mergeCell ref="E4:G4"/>
    <mergeCell ref="E11:G11"/>
  </mergeCells>
  <conditionalFormatting sqref="G12">
    <cfRule type="expression" dxfId="2" priority="1">
      <formula>G12="OK"</formula>
    </cfRule>
    <cfRule type="expression" dxfId="1" priority="2">
      <formula>G12="FALTA INFORMACIÓN"</formula>
    </cfRule>
    <cfRule type="expression" dxfId="0" priority="3">
      <formula>G12="REVISAR"</formula>
    </cfRule>
  </conditionalFormatting>
  <dataValidations count="5">
    <dataValidation type="list" allowBlank="1" showInputMessage="1" showErrorMessage="1" errorTitle="Frecuencia inválida" error="Usa únicamente 1, 2 o 4 pagos por año." promptTitle="Pagos por año" prompt="Selecciona 1 = anual, 2 = semestral o 4 = trimestral." sqref="C9" xr:uid="{00000000-0002-0000-0200-000000000000}">
      <formula1>"1,2,4"</formula1>
    </dataValidation>
    <dataValidation type="decimal" operator="greaterThan" allowBlank="1" showInputMessage="1" showErrorMessage="1" errorTitle="Dato inválido" error="El valor nominal debe ser un número mayor que 0." promptTitle="Valor nominal" prompt="Ingresa un monto numérico mayor que 0." sqref="C5" xr:uid="{00000000-0002-0000-0200-000001000000}">
      <formula1>0</formula1>
    </dataValidation>
    <dataValidation type="decimal" allowBlank="1" showInputMessage="1" showErrorMessage="1" errorTitle="Dato inválido" error="La tasa cupón debe estar entre 0% y 100%." promptTitle="Tasa cupón" prompt="Ingresa un porcentaje entre 0% y 100%. Ejemplo: 8%." sqref="C6" xr:uid="{00000000-0002-0000-0200-000002000000}">
      <formula1>0</formula1>
      <formula2>1</formula2>
    </dataValidation>
    <dataValidation type="decimal" allowBlank="1" showInputMessage="1" showErrorMessage="1" errorTitle="Dato inválido" error="El YTM debe estar entre 0% y 500% para esta plantilla." promptTitle="YTM anual" prompt="Ingresa un porcentaje entre 0% y 500%. Ejemplo: 10%." sqref="C7" xr:uid="{00000000-0002-0000-0200-000003000000}">
      <formula1>0</formula1>
      <formula2>5</formula2>
    </dataValidation>
    <dataValidation type="decimal" allowBlank="1" showInputMessage="1" showErrorMessage="1" errorTitle="Dato inválido" error="El vencimiento debe estar entre 0,25 y 40 años." promptTitle="Vencimiento" prompt="Ingresa entre 0,25 y 40 años. Años × pagos por año debe dar un número entero." sqref="C8" xr:uid="{00000000-0002-0000-0200-000004000000}">
      <formula1>0.25</formula1>
      <formula2>40</formula2>
    </dataValidation>
  </dataValidations>
  <hyperlinks>
    <hyperlink ref="I7" r:id="rId1" xr:uid="{E6E14687-6A44-41B6-9570-2F6AF51AC0B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1_Instrucciones</vt:lpstr>
      <vt:lpstr>2_Glosario</vt:lpstr>
      <vt:lpstr>3_Calculadora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2026-09-24T21:25:24Z</dcterms:modified>
</cp:coreProperties>
</file>