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190DEB6-3897-4F2C-BE60-0206C87696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Analisis_VRI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3" l="1"/>
  <c r="I40" i="3" s="1"/>
  <c r="H39" i="3"/>
  <c r="I39" i="3" s="1"/>
  <c r="H38" i="3"/>
  <c r="I38" i="3" s="1"/>
  <c r="H37" i="3"/>
  <c r="I37" i="3" s="1"/>
  <c r="H36" i="3"/>
  <c r="I36" i="3" s="1"/>
  <c r="H35" i="3"/>
  <c r="I35" i="3" s="1"/>
  <c r="H34" i="3"/>
  <c r="I34" i="3" s="1"/>
  <c r="H33" i="3"/>
  <c r="I33" i="3" s="1"/>
  <c r="H32" i="3"/>
  <c r="I32" i="3" s="1"/>
  <c r="H31" i="3"/>
  <c r="I31" i="3" s="1"/>
  <c r="H30" i="3"/>
  <c r="I30" i="3" s="1"/>
  <c r="H29" i="3"/>
  <c r="I29" i="3" s="1"/>
  <c r="H28" i="3"/>
  <c r="I28" i="3" s="1"/>
  <c r="H27" i="3"/>
  <c r="I27" i="3" s="1"/>
  <c r="H26" i="3"/>
  <c r="I26" i="3" s="1"/>
  <c r="H25" i="3"/>
  <c r="I25" i="3" s="1"/>
  <c r="H24" i="3"/>
  <c r="I24" i="3" s="1"/>
  <c r="H23" i="3"/>
  <c r="I23" i="3" s="1"/>
  <c r="H22" i="3"/>
  <c r="I22" i="3" s="1"/>
  <c r="H21" i="3"/>
  <c r="I21" i="3" s="1"/>
  <c r="H20" i="3"/>
  <c r="I20" i="3" s="1"/>
  <c r="H19" i="3"/>
  <c r="I19" i="3" s="1"/>
  <c r="H18" i="3"/>
  <c r="I18" i="3" s="1"/>
  <c r="H17" i="3"/>
  <c r="I17" i="3" s="1"/>
  <c r="H16" i="3"/>
  <c r="I16" i="3" s="1"/>
  <c r="H15" i="3"/>
  <c r="I15" i="3" s="1"/>
  <c r="H14" i="3"/>
  <c r="I14" i="3" s="1"/>
  <c r="H13" i="3"/>
  <c r="I13" i="3" s="1"/>
  <c r="H12" i="3"/>
  <c r="I12" i="3" s="1"/>
  <c r="H11" i="3"/>
  <c r="A9" i="3" s="1"/>
  <c r="A5" i="3"/>
  <c r="I11" i="3" l="1"/>
  <c r="D5" i="3"/>
  <c r="G7" i="3"/>
  <c r="G5" i="3"/>
  <c r="D7" i="3"/>
  <c r="A7" i="3"/>
</calcChain>
</file>

<file path=xl/sharedStrings.xml><?xml version="1.0" encoding="utf-8"?>
<sst xmlns="http://schemas.openxmlformats.org/spreadsheetml/2006/main" count="211" uniqueCount="172">
  <si>
    <t>Plantilla de análisis VRIO</t>
  </si>
  <si>
    <t>Guía rápida para evaluar recursos y capacidades con Valor, Rareza, Imitabilidad y Organización</t>
  </si>
  <si>
    <t>1. Objetivo de la plantilla</t>
  </si>
  <si>
    <t>Esta plantilla permite analizar recursos y capacidades de una empresa para distinguir qué elementos solo ayudan a operar, cuáles generan paridad competitiva, cuáles ofrecen una ventaja temporal y cuáles tienen mayor potencial para sostener una ventaja. La herramienta está pensada para tiendas, restaurantes, ecommerce, empresas de servicios y PYMES.</t>
  </si>
  <si>
    <t>2. Cómo usarla paso a paso</t>
  </si>
  <si>
    <t>Paso</t>
  </si>
  <si>
    <t>Qué hacer</t>
  </si>
  <si>
    <t>Qué debes revisar</t>
  </si>
  <si>
    <t>Ejemplo / criterio</t>
  </si>
  <si>
    <t>Dónde se hace</t>
  </si>
  <si>
    <t>Resultado esperado</t>
  </si>
  <si>
    <t>1</t>
  </si>
  <si>
    <t>Reemplaza los datos del ejemplo</t>
  </si>
  <si>
    <t>Cambia los cinco registros de Café Central por recursos y capacidades de tu negocio.</t>
  </si>
  <si>
    <t>No borres las columnas ni las fórmulas.</t>
  </si>
  <si>
    <t>Hoja 3</t>
  </si>
  <si>
    <t>Tu lista inicial de análisis</t>
  </si>
  <si>
    <t>2</t>
  </si>
  <si>
    <t>Define si es recurso o capacidad</t>
  </si>
  <si>
    <t>Recurso = algo que posees o controlas. Capacidad = algo que sabes hacer.</t>
  </si>
  <si>
    <t>Base de clientes = recurso; segmentarla bien = capacidad.</t>
  </si>
  <si>
    <t>Columna B</t>
  </si>
  <si>
    <t>Clasificación clara</t>
  </si>
  <si>
    <t>3</t>
  </si>
  <si>
    <t>Registra evidencia</t>
  </si>
  <si>
    <t>Incluye datos, hechos o señales que justifiquen la evaluación.</t>
  </si>
  <si>
    <t>Recompra, costos, contratos, exclusividades, reseñas, tiempos.</t>
  </si>
  <si>
    <t>Columna C</t>
  </si>
  <si>
    <t>Menos respuestas subjetivas</t>
  </si>
  <si>
    <t>4</t>
  </si>
  <si>
    <t>Responde los 4 criterios VRIO</t>
  </si>
  <si>
    <t>Selecciona Sí o No en Valor, Rareza, Difícil de imitar y Organización.</t>
  </si>
  <si>
    <t>Compara contra competidores relevantes.</t>
  </si>
  <si>
    <t>Columnas D:G</t>
  </si>
  <si>
    <t>Evaluación completa</t>
  </si>
  <si>
    <t>5</t>
  </si>
  <si>
    <t>Revisa el resultado automático</t>
  </si>
  <si>
    <t>La plantilla clasifica el recurso según la secuencia VRIO.</t>
  </si>
  <si>
    <t>No edites las fórmulas.</t>
  </si>
  <si>
    <t>Columnas H:I</t>
  </si>
  <si>
    <t>Resultado + acción sugerida</t>
  </si>
  <si>
    <t>6</t>
  </si>
  <si>
    <t>Define tu próximo paso</t>
  </si>
  <si>
    <t>Escribe la decisión concreta que tomará la empresa.</t>
  </si>
  <si>
    <t>Proteger, invertir, desarrollar, reorganizar o dejar de priorizar.</t>
  </si>
  <si>
    <t>Columna J</t>
  </si>
  <si>
    <t>Decisión accionable</t>
  </si>
  <si>
    <t>3. Qué puedes editar y qué no</t>
  </si>
  <si>
    <t>Zona</t>
  </si>
  <si>
    <t>Acción</t>
  </si>
  <si>
    <t>Columnas A:G y J de la Hoja 3</t>
  </si>
  <si>
    <t>Editables. Reemplaza el ejemplo por tus propios datos y selecciones.</t>
  </si>
  <si>
    <t>Columnas H:I de la Hoja 3</t>
  </si>
  <si>
    <t>Automáticas. Contienen fórmulas para Resultado VRIO y Acción sugerida. No las sobrescribas.</t>
  </si>
  <si>
    <t>Filas vacías de la Hoja 3</t>
  </si>
  <si>
    <t>Puedes utilizarlas para agregar más recursos o capacidades.</t>
  </si>
  <si>
    <t>Datos del ejemplo</t>
  </si>
  <si>
    <t>No hace falta crear otra hoja. Sustituye los cinco registros de Café Central por los datos de tu empresa.</t>
  </si>
  <si>
    <t>4. Cómo interpretar el resultado</t>
  </si>
  <si>
    <t>Resultado</t>
  </si>
  <si>
    <t>Qué significa</t>
  </si>
  <si>
    <t>Acción recomendada</t>
  </si>
  <si>
    <t>Sin ventaja estratégica</t>
  </si>
  <si>
    <t>El recurso no aporta suficiente valor.</t>
  </si>
  <si>
    <t>Revisar, modificar o dejar de priorizar.</t>
  </si>
  <si>
    <t>Paridad competitiva</t>
  </si>
  <si>
    <t>Es valioso, pero otros competidores también lo tienen.</t>
  </si>
  <si>
    <t>Mantener eficiencia.</t>
  </si>
  <si>
    <t>Ventaja temporal</t>
  </si>
  <si>
    <t>Es valioso y raro, pero puede copiarse.</t>
  </si>
  <si>
    <t>Aprovechar y reforzar.</t>
  </si>
  <si>
    <t>Potencial no aprovechado</t>
  </si>
  <si>
    <t>Es valioso, raro y difícil de imitar, pero falta organización.</t>
  </si>
  <si>
    <t>Mejorar ejecución.</t>
  </si>
  <si>
    <t>Posible ventaja sostenible</t>
  </si>
  <si>
    <t>Cumple los cuatro criterios VRIO.</t>
  </si>
  <si>
    <t>Proteger, desarrollar y monitorear.</t>
  </si>
  <si>
    <t>Alertas</t>
  </si>
  <si>
    <t>FALTA INFORMACIÓN: falta un dato. REVISAR: hay un valor inválido, un duplicado o una fila sin nombre de recurso.</t>
  </si>
  <si>
    <t>Corrige la fila antes de interpretar o usar el resultado.</t>
  </si>
  <si>
    <t>5. Recomendaciones de uso</t>
  </si>
  <si>
    <t>• Analiza pocos recursos relevantes antes de intentar evaluar todo el negocio.</t>
  </si>
  <si>
    <t>• Usa evidencia siempre que sea posible: ventas, recompra, costos, tiempos, contratos, datos o comparaciones.</t>
  </si>
  <si>
    <t>• En Rareza e Imitabilidad, compara contra competidores que atienden al mismo cliente o mercado.</t>
  </si>
  <si>
    <t>• Si aparece FALTA INFORMACIÓN o REVISAR, corrige la fila antes de usar el resultado.</t>
  </si>
  <si>
    <t>• VRIO orienta decisiones; no reemplaza el análisis financiero, comercial u operativo necesario antes de invertir.</t>
  </si>
  <si>
    <t>Compatibilidad: archivo .xlsx sin macros, sin conexiones externas y con fórmulas estándar de Excel.</t>
  </si>
  <si>
    <t>Glosario de términos VRIO</t>
  </si>
  <si>
    <t>Definiciones simples de todos los términos utilizados en la plantilla.</t>
  </si>
  <si>
    <t>Término</t>
  </si>
  <si>
    <t>Definición simple</t>
  </si>
  <si>
    <t>Cómo interpretarlo en la plantilla</t>
  </si>
  <si>
    <t>Análisis VRIO</t>
  </si>
  <si>
    <t>Método para evaluar recursos y capacidades mediante Valor, Rareza, Imitabilidad y Organización.</t>
  </si>
  <si>
    <t>Ayuda a determinar el potencial estratégico de una fortaleza.</t>
  </si>
  <si>
    <t>Recurso</t>
  </si>
  <si>
    <t>Algo que la empresa posee, controla o puede utilizar.</t>
  </si>
  <si>
    <t>Ej.: marca, ubicación, datos, contratos, equipos o relaciones.</t>
  </si>
  <si>
    <t>Capacidad</t>
  </si>
  <si>
    <t>Lo que la empresa sabe hacer utilizando uno o varios recursos.</t>
  </si>
  <si>
    <t>Ej.: segmentar clientes, negociar, entregar rápido o resolver problemas.</t>
  </si>
  <si>
    <t>Evidencia / justificación</t>
  </si>
  <si>
    <t>Dato, hecho o señal que respalda una respuesta.</t>
  </si>
  <si>
    <t>Ej.: recompra, margen, exclusividad, tiempos, reseñas o comparación con competidores.</t>
  </si>
  <si>
    <t>Valor</t>
  </si>
  <si>
    <t>Capacidad del recurso para mejorar resultados, aprovechar oportunidades o reducir riesgos.</t>
  </si>
  <si>
    <t>Marca Sí cuando el recurso aporta un beneficio relevante.</t>
  </si>
  <si>
    <t>Rareza</t>
  </si>
  <si>
    <t>Grado en que pocos competidores relevantes poseen algo equivalente.</t>
  </si>
  <si>
    <t>Marca Sí cuando el recurso no está disponible de forma general entre competidores.</t>
  </si>
  <si>
    <t>Imitabilidad</t>
  </si>
  <si>
    <t>Dificultad o costo de reproducir un recurso o capacidad.</t>
  </si>
  <si>
    <t>En la plantilla se responde como 'Difícil de imitar': Sí significa que copiarlo exige tiempo, dinero, conocimiento o relaciones.</t>
  </si>
  <si>
    <t>Organización</t>
  </si>
  <si>
    <t>Capacidad de la empresa para aprovechar el recurso mediante personas, procesos, sistemas y seguimiento.</t>
  </si>
  <si>
    <t>Marca Sí cuando la empresa está preparada para convertir el recurso en resultados.</t>
  </si>
  <si>
    <t>Competidor relevante</t>
  </si>
  <si>
    <t>Empresa que atiende al mismo cliente, necesidad o mercado y sirve como comparación realista.</t>
  </si>
  <si>
    <t>Úsalo como referencia para Rareza e Imitabilidad.</t>
  </si>
  <si>
    <t>Resultado VRIO</t>
  </si>
  <si>
    <t>Clasificación automática obtenida según las respuestas a los cuatro criterios y la integridad de la fila.</t>
  </si>
  <si>
    <t>Se calcula en la columna H.</t>
  </si>
  <si>
    <t>FALTA INFORMACIÓN</t>
  </si>
  <si>
    <t>Alerta que aparece cuando un recurso registrado no tiene los datos mínimos necesarios para calcular con seguridad.</t>
  </si>
  <si>
    <t>Completa Tipo, Evidencia y los criterios VRIO que correspondan antes de interpretar.</t>
  </si>
  <si>
    <t>REVISAR</t>
  </si>
  <si>
    <t>Alerta que aparece ante valores inválidos, recursos duplicados o datos en una fila sin nombre de recurso.</t>
  </si>
  <si>
    <t>Corrige o limpia la fila antes de usar el resultado.</t>
  </si>
  <si>
    <t>El recurso no demuestra suficiente valor estratégico.</t>
  </si>
  <si>
    <t>El recurso es valioso, pero otros competidores también lo tienen.</t>
  </si>
  <si>
    <t>Es necesario para competir, pero no diferencia.</t>
  </si>
  <si>
    <t>El recurso es valioso y raro, pero puede ser imitado.</t>
  </si>
  <si>
    <t>Conviene aprovecharlo y reforzarlo mientras mantenga diferenciación.</t>
  </si>
  <si>
    <t>El recurso es valioso, raro y difícil de imitar, pero la empresa no está organizada para explotarlo.</t>
  </si>
  <si>
    <t>La prioridad es mejorar ejecución, procesos o responsables.</t>
  </si>
  <si>
    <t>El recurso cumple Valor, Rareza, dificultad de Imitación y Organización.</t>
  </si>
  <si>
    <t>Conviene protegerlo, desarrollarlo y monitorearlo.</t>
  </si>
  <si>
    <t>Acción sugerida</t>
  </si>
  <si>
    <t>Recomendación automática asociada al resultado VRIO.</t>
  </si>
  <si>
    <t>Sirve como orientación inicial, no como decisión definitiva.</t>
  </si>
  <si>
    <t>Próximo paso propio</t>
  </si>
  <si>
    <t>Decisión concreta definida por el usuario para actuar sobre el recurso.</t>
  </si>
  <si>
    <t>Ej.: proteger contrato, crear campaña, documentar proceso o dejar de invertir.</t>
  </si>
  <si>
    <t>Recurso registrado</t>
  </si>
  <si>
    <t>Elemento ingresado en la tabla para ser evaluado.</t>
  </si>
  <si>
    <t>Se cuenta automáticamente en el resumen superior.</t>
  </si>
  <si>
    <t>Análisis VRIO — Recursos y capacidades</t>
  </si>
  <si>
    <t>Reemplaza el ejemplo de Café Central por tus datos. Edita A:G y J; H:I se calculan automáticamente.</t>
  </si>
  <si>
    <t>Recursos registrados</t>
  </si>
  <si>
    <t>Recurso o capacidad</t>
  </si>
  <si>
    <t>Tipo</t>
  </si>
  <si>
    <t>Difícil de imitar</t>
  </si>
  <si>
    <t>Ubicaciones con alto flujo</t>
  </si>
  <si>
    <t>Los tres locales tienen alto tráfico peatonal, pero existen competidores con ubicaciones similares.</t>
  </si>
  <si>
    <t>Sí</t>
  </si>
  <si>
    <t>No</t>
  </si>
  <si>
    <t>Mantener ubicaciones eficientes y comparar costos al renovar contratos.</t>
  </si>
  <si>
    <t>Marca conocida en el barrio</t>
  </si>
  <si>
    <t>La marca tiene reconocimiento local y clientes recurrentes, aunque otros negocios pueden construir notoriedad con tiempo e inversión.</t>
  </si>
  <si>
    <t>Fortalecer fidelización y comunidad local antes de que aumente la competencia.</t>
  </si>
  <si>
    <t>Relaciones directas con productores</t>
  </si>
  <si>
    <t>Ocho años de relación, acceso preferencial a determinados lotes y condiciones construidas sobre confianza.</t>
  </si>
  <si>
    <t>Formalizar acuerdos, proteger relaciones y reducir dependencia de un solo productor.</t>
  </si>
  <si>
    <t>Base detallada de clientes</t>
  </si>
  <si>
    <t>Existe historial de frecuencia de compra y preferencias, pero no se usa de forma sistemática para segmentar o recuperar clientes.</t>
  </si>
  <si>
    <t>Definir segmentación, responsable y campaña mensual de recompra.</t>
  </si>
  <si>
    <t>Atención amable y consistente</t>
  </si>
  <si>
    <t>Las reseñas valoran el servicio, pero competidores relevantes tienen evaluaciones similares.</t>
  </si>
  <si>
    <t>Estandarizar el servicio y medir satisfacción para mantener el nivel.</t>
  </si>
  <si>
    <t>Consejo: sustituye los datos del ejemplo por los de tu empresa. No borres las fórmulas de Resultado VRIO y Acción sugerida.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</si>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</sst>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b/>
      <sz val="20"/>
      <color rgb="FFFFFFFF"/>
      <name val="Carlito"/>
    </font>
    <font>
      <sz val="10"/>
      <color rgb="FFFFFFFF"/>
      <name val="Carlito"/>
    </font>
    <font>
      <b/>
      <sz val="12"/>
      <color rgb="FFFFFFFF"/>
      <name val="Carlito"/>
    </font>
    <font>
      <sz val="10"/>
      <color rgb="FF172033"/>
      <name val="Carlito"/>
    </font>
    <font>
      <b/>
      <sz val="10"/>
      <color rgb="FFFFFFFF"/>
      <name val="Carlito"/>
    </font>
    <font>
      <i/>
      <sz val="9"/>
      <color rgb="FF5B6573"/>
      <name val="Carlito"/>
    </font>
    <font>
      <b/>
      <sz val="9"/>
      <color rgb="FFFFFFFF"/>
      <name val="Carlito"/>
    </font>
    <font>
      <b/>
      <sz val="15"/>
      <color rgb="FF0B1F3A"/>
      <name val="Carlito"/>
    </font>
    <font>
      <sz val="10"/>
      <color rgb="FF0B1F3A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63A5F"/>
      </patternFill>
    </fill>
    <fill>
      <patternFill patternType="solid">
        <fgColor rgb="FFEAF1F8"/>
      </patternFill>
    </fill>
    <fill>
      <patternFill patternType="solid">
        <fgColor rgb="FFF6F8FB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63A5F"/>
        <bgColor indexed="64"/>
      </patternFill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vertical="top" wrapText="1"/>
    </xf>
    <xf numFmtId="0" fontId="9" fillId="4" borderId="0" xfId="0" applyFont="1" applyFill="1" applyAlignment="1">
      <alignment vertical="top" wrapText="1"/>
    </xf>
    <xf numFmtId="0" fontId="4" fillId="5" borderId="0" xfId="0" applyFont="1" applyFill="1" applyAlignment="1">
      <alignment horizontal="center" vertical="top" wrapText="1"/>
    </xf>
    <xf numFmtId="0" fontId="4" fillId="5" borderId="0" xfId="0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 wrapText="1"/>
    </xf>
    <xf numFmtId="0" fontId="0" fillId="7" borderId="0" xfId="0" applyFill="1"/>
    <xf numFmtId="0" fontId="2" fillId="6" borderId="0" xfId="0" applyFont="1" applyFill="1" applyAlignment="1">
      <alignment vertical="center" wrapText="1"/>
    </xf>
    <xf numFmtId="0" fontId="0" fillId="7" borderId="0" xfId="0" applyFill="1" applyAlignment="1">
      <alignment wrapText="1"/>
    </xf>
    <xf numFmtId="0" fontId="3" fillId="8" borderId="0" xfId="0" applyFont="1" applyFill="1" applyAlignment="1">
      <alignment vertical="center" wrapText="1"/>
    </xf>
    <xf numFmtId="0" fontId="4" fillId="7" borderId="0" xfId="0" applyFont="1" applyFill="1" applyAlignment="1">
      <alignment vertical="top" wrapText="1"/>
    </xf>
    <xf numFmtId="0" fontId="5" fillId="6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vertical="top" wrapText="1"/>
    </xf>
    <xf numFmtId="0" fontId="0" fillId="7" borderId="0" xfId="0" applyFill="1" applyAlignment="1">
      <alignment vertical="top" wrapText="1"/>
    </xf>
    <xf numFmtId="0" fontId="6" fillId="7" borderId="0" xfId="0" applyFont="1" applyFill="1" applyAlignment="1">
      <alignment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1" fillId="9" borderId="11" xfId="0" applyFont="1" applyFill="1" applyBorder="1" applyAlignment="1">
      <alignment horizontal="center" vertical="center" wrapText="1"/>
    </xf>
    <xf numFmtId="0" fontId="11" fillId="9" borderId="12" xfId="0" applyFont="1" applyFill="1" applyBorder="1" applyAlignment="1">
      <alignment horizontal="center" vertical="center" wrapText="1"/>
    </xf>
    <xf numFmtId="0" fontId="11" fillId="9" borderId="13" xfId="0" applyFont="1" applyFill="1" applyBorder="1" applyAlignment="1">
      <alignment horizontal="center" vertical="center" wrapText="1"/>
    </xf>
    <xf numFmtId="0" fontId="11" fillId="9" borderId="14" xfId="0" applyFont="1" applyFill="1" applyBorder="1" applyAlignment="1">
      <alignment horizontal="center" vertical="center" wrapText="1"/>
    </xf>
    <xf numFmtId="0" fontId="14" fillId="7" borderId="15" xfId="1" applyFont="1" applyFill="1" applyBorder="1" applyAlignment="1">
      <alignment horizontal="center" vertical="center"/>
    </xf>
    <xf numFmtId="0" fontId="14" fillId="7" borderId="16" xfId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top" wrapText="1"/>
    </xf>
    <xf numFmtId="0" fontId="4" fillId="7" borderId="2" xfId="0" applyFont="1" applyFill="1" applyBorder="1" applyAlignment="1">
      <alignment vertical="top" wrapText="1"/>
    </xf>
    <xf numFmtId="0" fontId="4" fillId="7" borderId="3" xfId="0" applyFont="1" applyFill="1" applyBorder="1" applyAlignment="1">
      <alignment vertical="top" wrapText="1"/>
    </xf>
    <xf numFmtId="0" fontId="4" fillId="7" borderId="4" xfId="0" applyFont="1" applyFill="1" applyBorder="1" applyAlignment="1">
      <alignment vertical="top" wrapText="1"/>
    </xf>
    <xf numFmtId="0" fontId="4" fillId="7" borderId="5" xfId="0" applyFont="1" applyFill="1" applyBorder="1" applyAlignment="1">
      <alignment vertical="top" wrapText="1"/>
    </xf>
    <xf numFmtId="0" fontId="0" fillId="7" borderId="6" xfId="0" applyFill="1" applyBorder="1" applyAlignment="1">
      <alignment vertical="top" wrapText="1"/>
    </xf>
    <xf numFmtId="0" fontId="0" fillId="7" borderId="7" xfId="0" applyFill="1" applyBorder="1" applyAlignment="1">
      <alignment vertical="top" wrapText="1"/>
    </xf>
    <xf numFmtId="0" fontId="0" fillId="7" borderId="8" xfId="0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7">
    <dxf>
      <font>
        <b/>
        <color rgb="FF375623"/>
      </font>
      <fill>
        <patternFill>
          <bgColor rgb="FFE2F0D9"/>
        </patternFill>
      </fill>
    </dxf>
    <dxf>
      <font>
        <color rgb="FF843C0C"/>
      </font>
      <fill>
        <patternFill>
          <bgColor rgb="FFFCE4D6"/>
        </patternFill>
      </fill>
    </dxf>
    <dxf>
      <font>
        <color rgb="FF7F6000"/>
      </font>
      <fill>
        <patternFill>
          <bgColor rgb="FFFFF2CC"/>
        </patternFill>
      </fill>
    </dxf>
    <dxf>
      <font>
        <color rgb="FF17365D"/>
      </font>
      <fill>
        <patternFill>
          <bgColor rgb="FFD9EAF7"/>
        </patternFill>
      </fill>
    </dxf>
    <dxf>
      <font>
        <color rgb="FF404040"/>
      </font>
      <fill>
        <patternFill>
          <bgColor rgb="FFE7E6E6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7F6000"/>
      </font>
      <fill>
        <patternFill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1448092</xdr:colOff>
      <xdr:row>2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A85BBD-D0BD-4566-8445-D327A3A49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87625" y="0"/>
          <a:ext cx="2114842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145072</xdr:colOff>
      <xdr:row>2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957EC8-63F2-4398-91C4-3A8DB87CA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34550" y="0"/>
          <a:ext cx="2114842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topLeftCell="C1" workbookViewId="0">
      <selection activeCell="H5" sqref="H5:I8"/>
    </sheetView>
  </sheetViews>
  <sheetFormatPr baseColWidth="10" defaultColWidth="8.796875" defaultRowHeight="13.8"/>
  <cols>
    <col min="1" max="1" width="18.59765625" style="13" bestFit="1" customWidth="1"/>
    <col min="2" max="2" width="42" style="13" customWidth="1"/>
    <col min="3" max="3" width="57" style="13" bestFit="1" customWidth="1"/>
    <col min="4" max="4" width="48.19921875" style="13" bestFit="1" customWidth="1"/>
    <col min="5" max="5" width="12.59765625" style="13" bestFit="1" customWidth="1"/>
    <col min="6" max="6" width="22.09765625" style="13" bestFit="1" customWidth="1"/>
    <col min="7" max="7" width="8.796875" style="13"/>
    <col min="8" max="8" width="31.8984375" style="13" customWidth="1"/>
    <col min="9" max="9" width="38.296875" style="13" customWidth="1"/>
    <col min="10" max="16384" width="8.796875" style="13"/>
  </cols>
  <sheetData>
    <row r="1" spans="1:9" ht="24.6">
      <c r="A1" s="12" t="s">
        <v>0</v>
      </c>
      <c r="B1" s="12"/>
      <c r="C1" s="12"/>
      <c r="D1" s="12"/>
      <c r="E1" s="12"/>
      <c r="F1" s="12"/>
    </row>
    <row r="2" spans="1:9">
      <c r="A2" s="14" t="s">
        <v>1</v>
      </c>
      <c r="B2" s="14"/>
      <c r="C2" s="14"/>
      <c r="D2" s="14"/>
      <c r="E2" s="14"/>
      <c r="F2" s="14"/>
    </row>
    <row r="3" spans="1:9">
      <c r="A3" s="15"/>
      <c r="B3" s="15"/>
      <c r="C3" s="15"/>
      <c r="D3" s="15"/>
      <c r="E3" s="15"/>
      <c r="F3" s="15"/>
    </row>
    <row r="4" spans="1:9" ht="16.2" thickBot="1">
      <c r="A4" s="16" t="s">
        <v>2</v>
      </c>
      <c r="B4" s="16"/>
      <c r="C4" s="16"/>
      <c r="D4" s="16"/>
      <c r="E4" s="16"/>
      <c r="F4" s="16"/>
    </row>
    <row r="5" spans="1:9" ht="30.6" customHeight="1">
      <c r="A5" s="17" t="s">
        <v>3</v>
      </c>
      <c r="B5" s="17"/>
      <c r="C5" s="17"/>
      <c r="D5" s="17"/>
      <c r="E5" s="17"/>
      <c r="F5" s="17"/>
      <c r="H5" s="22" t="s">
        <v>170</v>
      </c>
      <c r="I5" s="23"/>
    </row>
    <row r="6" spans="1:9" ht="30.6" customHeight="1">
      <c r="A6" s="17"/>
      <c r="B6" s="17"/>
      <c r="C6" s="17"/>
      <c r="D6" s="17"/>
      <c r="E6" s="17"/>
      <c r="F6" s="17"/>
      <c r="H6" s="24"/>
      <c r="I6" s="25"/>
    </row>
    <row r="7" spans="1:9" ht="30.6" customHeight="1" thickBot="1">
      <c r="A7" s="17"/>
      <c r="B7" s="17"/>
      <c r="C7" s="17"/>
      <c r="D7" s="17"/>
      <c r="E7" s="17"/>
      <c r="F7" s="17"/>
      <c r="H7" s="26"/>
      <c r="I7" s="27"/>
    </row>
    <row r="8" spans="1:9" ht="17.399999999999999" thickBot="1">
      <c r="A8" s="15"/>
      <c r="B8" s="15"/>
      <c r="C8" s="15"/>
      <c r="D8" s="15"/>
      <c r="E8" s="15"/>
      <c r="F8" s="15"/>
      <c r="H8" s="28" t="s">
        <v>171</v>
      </c>
      <c r="I8" s="29"/>
    </row>
    <row r="9" spans="1:9" ht="15.6">
      <c r="A9" s="16" t="s">
        <v>4</v>
      </c>
      <c r="B9" s="16"/>
      <c r="C9" s="16"/>
      <c r="D9" s="16"/>
      <c r="E9" s="16"/>
      <c r="F9" s="16"/>
    </row>
    <row r="10" spans="1:9">
      <c r="A10" s="18" t="s">
        <v>5</v>
      </c>
      <c r="B10" s="18" t="s">
        <v>6</v>
      </c>
      <c r="C10" s="18" t="s">
        <v>7</v>
      </c>
      <c r="D10" s="18" t="s">
        <v>8</v>
      </c>
      <c r="E10" s="18" t="s">
        <v>9</v>
      </c>
      <c r="F10" s="18" t="s">
        <v>10</v>
      </c>
    </row>
    <row r="11" spans="1:9" ht="26.4">
      <c r="A11" s="19" t="s">
        <v>11</v>
      </c>
      <c r="B11" s="19" t="s">
        <v>12</v>
      </c>
      <c r="C11" s="19" t="s">
        <v>13</v>
      </c>
      <c r="D11" s="19" t="s">
        <v>14</v>
      </c>
      <c r="E11" s="19" t="s">
        <v>15</v>
      </c>
      <c r="F11" s="19" t="s">
        <v>16</v>
      </c>
    </row>
    <row r="12" spans="1:9" ht="26.4">
      <c r="A12" s="19" t="s">
        <v>17</v>
      </c>
      <c r="B12" s="19" t="s">
        <v>18</v>
      </c>
      <c r="C12" s="19" t="s">
        <v>19</v>
      </c>
      <c r="D12" s="19" t="s">
        <v>20</v>
      </c>
      <c r="E12" s="19" t="s">
        <v>21</v>
      </c>
      <c r="F12" s="19" t="s">
        <v>22</v>
      </c>
    </row>
    <row r="13" spans="1:9">
      <c r="A13" s="19" t="s">
        <v>23</v>
      </c>
      <c r="B13" s="19" t="s">
        <v>24</v>
      </c>
      <c r="C13" s="19" t="s">
        <v>25</v>
      </c>
      <c r="D13" s="19" t="s">
        <v>26</v>
      </c>
      <c r="E13" s="19" t="s">
        <v>27</v>
      </c>
      <c r="F13" s="19" t="s">
        <v>28</v>
      </c>
    </row>
    <row r="14" spans="1:9">
      <c r="A14" s="19" t="s">
        <v>29</v>
      </c>
      <c r="B14" s="19" t="s">
        <v>30</v>
      </c>
      <c r="C14" s="19" t="s">
        <v>31</v>
      </c>
      <c r="D14" s="19" t="s">
        <v>32</v>
      </c>
      <c r="E14" s="19" t="s">
        <v>33</v>
      </c>
      <c r="F14" s="19" t="s">
        <v>34</v>
      </c>
    </row>
    <row r="15" spans="1:9">
      <c r="A15" s="19" t="s">
        <v>35</v>
      </c>
      <c r="B15" s="19" t="s">
        <v>36</v>
      </c>
      <c r="C15" s="19" t="s">
        <v>37</v>
      </c>
      <c r="D15" s="19" t="s">
        <v>38</v>
      </c>
      <c r="E15" s="19" t="s">
        <v>39</v>
      </c>
      <c r="F15" s="19" t="s">
        <v>40</v>
      </c>
    </row>
    <row r="16" spans="1:9">
      <c r="A16" s="19" t="s">
        <v>41</v>
      </c>
      <c r="B16" s="19" t="s">
        <v>42</v>
      </c>
      <c r="C16" s="19" t="s">
        <v>43</v>
      </c>
      <c r="D16" s="19" t="s">
        <v>44</v>
      </c>
      <c r="E16" s="19" t="s">
        <v>45</v>
      </c>
      <c r="F16" s="19" t="s">
        <v>46</v>
      </c>
    </row>
    <row r="17" spans="1:6">
      <c r="A17" s="15"/>
      <c r="B17" s="15"/>
      <c r="C17" s="15"/>
      <c r="D17" s="15"/>
      <c r="E17" s="15"/>
      <c r="F17" s="15"/>
    </row>
    <row r="18" spans="1:6" ht="15.6">
      <c r="A18" s="16" t="s">
        <v>47</v>
      </c>
      <c r="B18" s="16"/>
      <c r="C18" s="16"/>
      <c r="D18" s="16"/>
      <c r="E18" s="16"/>
      <c r="F18" s="16"/>
    </row>
    <row r="19" spans="1:6">
      <c r="A19" s="18" t="s">
        <v>48</v>
      </c>
      <c r="B19" s="18" t="s">
        <v>49</v>
      </c>
      <c r="C19" s="15"/>
      <c r="D19" s="15"/>
      <c r="E19" s="15"/>
      <c r="F19" s="15"/>
    </row>
    <row r="20" spans="1:6" ht="26.4">
      <c r="A20" s="19" t="s">
        <v>50</v>
      </c>
      <c r="B20" s="19" t="s">
        <v>51</v>
      </c>
      <c r="C20" s="15"/>
      <c r="D20" s="15"/>
      <c r="E20" s="15"/>
      <c r="F20" s="15"/>
    </row>
    <row r="21" spans="1:6" ht="26.4">
      <c r="A21" s="19" t="s">
        <v>52</v>
      </c>
      <c r="B21" s="19" t="s">
        <v>53</v>
      </c>
      <c r="C21" s="15"/>
      <c r="D21" s="15"/>
      <c r="E21" s="15"/>
      <c r="F21" s="15"/>
    </row>
    <row r="22" spans="1:6" ht="26.4">
      <c r="A22" s="19" t="s">
        <v>54</v>
      </c>
      <c r="B22" s="19" t="s">
        <v>55</v>
      </c>
      <c r="C22" s="15"/>
      <c r="D22" s="15"/>
      <c r="E22" s="15"/>
      <c r="F22" s="15"/>
    </row>
    <row r="23" spans="1:6" ht="26.4">
      <c r="A23" s="19" t="s">
        <v>56</v>
      </c>
      <c r="B23" s="19" t="s">
        <v>57</v>
      </c>
      <c r="C23" s="15"/>
      <c r="D23" s="15"/>
      <c r="E23" s="15"/>
      <c r="F23" s="15"/>
    </row>
    <row r="24" spans="1:6">
      <c r="A24" s="15"/>
      <c r="B24" s="15"/>
      <c r="C24" s="15"/>
      <c r="D24" s="15"/>
      <c r="E24" s="15"/>
      <c r="F24" s="15"/>
    </row>
    <row r="25" spans="1:6" ht="15.6">
      <c r="A25" s="16" t="s">
        <v>58</v>
      </c>
      <c r="B25" s="16"/>
      <c r="C25" s="16"/>
      <c r="D25" s="16"/>
      <c r="E25" s="16"/>
      <c r="F25" s="16"/>
    </row>
    <row r="26" spans="1:6">
      <c r="A26" s="18" t="s">
        <v>59</v>
      </c>
      <c r="B26" s="18" t="s">
        <v>60</v>
      </c>
      <c r="C26" s="18" t="s">
        <v>61</v>
      </c>
      <c r="D26" s="15"/>
      <c r="E26" s="15"/>
      <c r="F26" s="15"/>
    </row>
    <row r="27" spans="1:6">
      <c r="A27" s="19" t="s">
        <v>62</v>
      </c>
      <c r="B27" s="19" t="s">
        <v>63</v>
      </c>
      <c r="C27" s="19" t="s">
        <v>64</v>
      </c>
      <c r="D27" s="15"/>
      <c r="E27" s="15"/>
      <c r="F27" s="15"/>
    </row>
    <row r="28" spans="1:6">
      <c r="A28" s="19" t="s">
        <v>65</v>
      </c>
      <c r="B28" s="19" t="s">
        <v>66</v>
      </c>
      <c r="C28" s="19" t="s">
        <v>67</v>
      </c>
      <c r="D28" s="15"/>
      <c r="E28" s="15"/>
      <c r="F28" s="15"/>
    </row>
    <row r="29" spans="1:6">
      <c r="A29" s="19" t="s">
        <v>68</v>
      </c>
      <c r="B29" s="19" t="s">
        <v>69</v>
      </c>
      <c r="C29" s="19" t="s">
        <v>70</v>
      </c>
      <c r="D29" s="15"/>
      <c r="E29" s="15"/>
      <c r="F29" s="15"/>
    </row>
    <row r="30" spans="1:6" ht="26.4">
      <c r="A30" s="19" t="s">
        <v>71</v>
      </c>
      <c r="B30" s="19" t="s">
        <v>72</v>
      </c>
      <c r="C30" s="19" t="s">
        <v>73</v>
      </c>
      <c r="D30" s="15"/>
      <c r="E30" s="15"/>
      <c r="F30" s="15"/>
    </row>
    <row r="31" spans="1:6" ht="26.4">
      <c r="A31" s="19" t="s">
        <v>74</v>
      </c>
      <c r="B31" s="19" t="s">
        <v>75</v>
      </c>
      <c r="C31" s="19" t="s">
        <v>76</v>
      </c>
      <c r="D31" s="15"/>
      <c r="E31" s="15"/>
      <c r="F31" s="15"/>
    </row>
    <row r="32" spans="1:6" ht="41.4">
      <c r="A32" s="20" t="s">
        <v>77</v>
      </c>
      <c r="B32" s="20" t="s">
        <v>78</v>
      </c>
      <c r="C32" s="20" t="s">
        <v>79</v>
      </c>
      <c r="D32" s="15"/>
      <c r="E32" s="15"/>
      <c r="F32" s="15"/>
    </row>
    <row r="33" spans="1:6" ht="15.6">
      <c r="A33" s="16" t="s">
        <v>80</v>
      </c>
      <c r="B33" s="16"/>
      <c r="C33" s="16"/>
      <c r="D33" s="16"/>
      <c r="E33" s="16"/>
      <c r="F33" s="16"/>
    </row>
    <row r="34" spans="1:6">
      <c r="A34" s="17" t="s">
        <v>81</v>
      </c>
      <c r="B34" s="17"/>
      <c r="C34" s="17"/>
      <c r="D34" s="17"/>
      <c r="E34" s="17"/>
      <c r="F34" s="17"/>
    </row>
    <row r="35" spans="1:6">
      <c r="A35" s="17" t="s">
        <v>82</v>
      </c>
      <c r="B35" s="17"/>
      <c r="C35" s="17"/>
      <c r="D35" s="17"/>
      <c r="E35" s="17"/>
      <c r="F35" s="17"/>
    </row>
    <row r="36" spans="1:6">
      <c r="A36" s="17" t="s">
        <v>83</v>
      </c>
      <c r="B36" s="17"/>
      <c r="C36" s="17"/>
      <c r="D36" s="17"/>
      <c r="E36" s="17"/>
      <c r="F36" s="17"/>
    </row>
    <row r="37" spans="1:6">
      <c r="A37" s="17" t="s">
        <v>84</v>
      </c>
      <c r="B37" s="17"/>
      <c r="C37" s="17"/>
      <c r="D37" s="17"/>
      <c r="E37" s="17"/>
      <c r="F37" s="17"/>
    </row>
    <row r="38" spans="1:6">
      <c r="A38" s="17" t="s">
        <v>85</v>
      </c>
      <c r="B38" s="17"/>
      <c r="C38" s="17"/>
      <c r="D38" s="17"/>
      <c r="E38" s="17"/>
      <c r="F38" s="17"/>
    </row>
    <row r="39" spans="1:6">
      <c r="A39" s="15"/>
      <c r="B39" s="15"/>
      <c r="C39" s="15"/>
      <c r="D39" s="15"/>
      <c r="E39" s="15"/>
      <c r="F39" s="15"/>
    </row>
    <row r="40" spans="1:6">
      <c r="A40" s="21" t="s">
        <v>86</v>
      </c>
      <c r="B40" s="21"/>
      <c r="C40" s="21"/>
      <c r="D40" s="21"/>
      <c r="E40" s="21"/>
      <c r="F40" s="21"/>
    </row>
    <row r="41" spans="1:6">
      <c r="A41" s="15"/>
      <c r="B41" s="15"/>
      <c r="C41" s="15"/>
      <c r="D41" s="15"/>
      <c r="E41" s="15"/>
      <c r="F41" s="15"/>
    </row>
    <row r="42" spans="1:6">
      <c r="A42" s="15"/>
      <c r="B42" s="15"/>
      <c r="C42" s="15"/>
      <c r="D42" s="15"/>
      <c r="E42" s="15"/>
      <c r="F42" s="15"/>
    </row>
    <row r="43" spans="1:6">
      <c r="A43" s="15"/>
      <c r="B43" s="15"/>
      <c r="C43" s="15"/>
      <c r="D43" s="15"/>
      <c r="E43" s="15"/>
      <c r="F43" s="15"/>
    </row>
    <row r="44" spans="1:6">
      <c r="A44" s="15"/>
      <c r="B44" s="15"/>
      <c r="C44" s="15"/>
      <c r="D44" s="15"/>
      <c r="E44" s="15"/>
      <c r="F44" s="15"/>
    </row>
    <row r="45" spans="1:6">
      <c r="A45" s="15"/>
      <c r="B45" s="15"/>
      <c r="C45" s="15"/>
      <c r="D45" s="15"/>
      <c r="E45" s="15"/>
      <c r="F45" s="15"/>
    </row>
    <row r="46" spans="1:6">
      <c r="A46" s="15"/>
      <c r="B46" s="15"/>
      <c r="C46" s="15"/>
      <c r="D46" s="15"/>
      <c r="E46" s="15"/>
      <c r="F46" s="15"/>
    </row>
    <row r="47" spans="1:6">
      <c r="A47" s="15"/>
      <c r="B47" s="15"/>
      <c r="C47" s="15"/>
      <c r="D47" s="15"/>
      <c r="E47" s="15"/>
      <c r="F47" s="15"/>
    </row>
    <row r="48" spans="1:6">
      <c r="A48" s="15"/>
      <c r="B48" s="15"/>
      <c r="C48" s="15"/>
      <c r="D48" s="15"/>
      <c r="E48" s="15"/>
      <c r="F48" s="15"/>
    </row>
    <row r="49" spans="1:6">
      <c r="A49" s="15"/>
      <c r="B49" s="15"/>
      <c r="C49" s="15"/>
      <c r="D49" s="15"/>
      <c r="E49" s="15"/>
      <c r="F49" s="15"/>
    </row>
    <row r="50" spans="1:6">
      <c r="A50" s="15"/>
      <c r="B50" s="15"/>
      <c r="C50" s="15"/>
      <c r="D50" s="15"/>
      <c r="E50" s="15"/>
      <c r="F50" s="15"/>
    </row>
    <row r="51" spans="1:6">
      <c r="A51" s="15"/>
      <c r="B51" s="15"/>
      <c r="C51" s="15"/>
      <c r="D51" s="15"/>
      <c r="E51" s="15"/>
      <c r="F51" s="15"/>
    </row>
    <row r="52" spans="1:6">
      <c r="A52" s="15"/>
      <c r="B52" s="15"/>
      <c r="C52" s="15"/>
      <c r="D52" s="15"/>
      <c r="E52" s="15"/>
      <c r="F52" s="15"/>
    </row>
    <row r="53" spans="1:6">
      <c r="A53" s="15"/>
      <c r="B53" s="15"/>
      <c r="C53" s="15"/>
      <c r="D53" s="15"/>
      <c r="E53" s="15"/>
      <c r="F53" s="15"/>
    </row>
    <row r="54" spans="1:6">
      <c r="A54" s="15"/>
      <c r="B54" s="15"/>
      <c r="C54" s="15"/>
      <c r="D54" s="15"/>
      <c r="E54" s="15"/>
      <c r="F54" s="15"/>
    </row>
    <row r="55" spans="1:6">
      <c r="A55" s="15"/>
      <c r="B55" s="15"/>
      <c r="C55" s="15"/>
      <c r="D55" s="15"/>
      <c r="E55" s="15"/>
      <c r="F55" s="15"/>
    </row>
    <row r="56" spans="1:6">
      <c r="A56" s="15"/>
      <c r="B56" s="15"/>
      <c r="C56" s="15"/>
      <c r="D56" s="15"/>
      <c r="E56" s="15"/>
      <c r="F56" s="15"/>
    </row>
    <row r="57" spans="1:6">
      <c r="A57" s="15"/>
      <c r="B57" s="15"/>
      <c r="C57" s="15"/>
      <c r="D57" s="15"/>
      <c r="E57" s="15"/>
      <c r="F57" s="15"/>
    </row>
    <row r="58" spans="1:6">
      <c r="A58" s="15"/>
      <c r="B58" s="15"/>
      <c r="C58" s="15"/>
      <c r="D58" s="15"/>
      <c r="E58" s="15"/>
      <c r="F58" s="15"/>
    </row>
    <row r="59" spans="1:6">
      <c r="A59" s="15"/>
      <c r="B59" s="15"/>
      <c r="C59" s="15"/>
      <c r="D59" s="15"/>
      <c r="E59" s="15"/>
      <c r="F59" s="15"/>
    </row>
    <row r="60" spans="1:6">
      <c r="A60" s="15"/>
      <c r="B60" s="15"/>
      <c r="C60" s="15"/>
      <c r="D60" s="15"/>
      <c r="E60" s="15"/>
      <c r="F60" s="15"/>
    </row>
  </sheetData>
  <mergeCells count="16">
    <mergeCell ref="A36:F36"/>
    <mergeCell ref="A37:F37"/>
    <mergeCell ref="A38:F38"/>
    <mergeCell ref="A40:F40"/>
    <mergeCell ref="H5:I7"/>
    <mergeCell ref="H8:I8"/>
    <mergeCell ref="A18:F18"/>
    <mergeCell ref="A25:F25"/>
    <mergeCell ref="A33:F33"/>
    <mergeCell ref="A34:F34"/>
    <mergeCell ref="A35:F35"/>
    <mergeCell ref="A1:F1"/>
    <mergeCell ref="A2:F2"/>
    <mergeCell ref="A4:F4"/>
    <mergeCell ref="A5:F7"/>
    <mergeCell ref="A9:F9"/>
  </mergeCells>
  <hyperlinks>
    <hyperlink ref="H8" r:id="rId1" xr:uid="{9E6AE284-1E78-4A0A-ACD0-AC9FFFE9D287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workbookViewId="0">
      <selection activeCell="E10" sqref="E10"/>
    </sheetView>
  </sheetViews>
  <sheetFormatPr baseColWidth="10" defaultColWidth="8.796875" defaultRowHeight="13.8"/>
  <cols>
    <col min="1" max="1" width="25" style="13" customWidth="1"/>
    <col min="2" max="2" width="46" style="13" customWidth="1"/>
    <col min="3" max="3" width="48" style="13" customWidth="1"/>
    <col min="4" max="4" width="8.796875" style="13"/>
    <col min="5" max="5" width="25.69921875" style="13" customWidth="1"/>
    <col min="6" max="6" width="34.3984375" style="13" customWidth="1"/>
    <col min="7" max="16384" width="8.796875" style="13"/>
  </cols>
  <sheetData>
    <row r="1" spans="1:6" ht="25.65" customHeight="1">
      <c r="A1" s="12" t="s">
        <v>87</v>
      </c>
      <c r="B1" s="12"/>
      <c r="C1" s="12"/>
    </row>
    <row r="2" spans="1:6">
      <c r="A2" s="14" t="s">
        <v>88</v>
      </c>
      <c r="B2" s="14"/>
      <c r="C2" s="14"/>
    </row>
    <row r="3" spans="1:6">
      <c r="A3" s="15"/>
      <c r="B3" s="15"/>
      <c r="C3" s="15"/>
    </row>
    <row r="4" spans="1:6" ht="14.4" thickBot="1">
      <c r="A4" s="18" t="s">
        <v>89</v>
      </c>
      <c r="B4" s="18" t="s">
        <v>90</v>
      </c>
      <c r="C4" s="18" t="s">
        <v>91</v>
      </c>
    </row>
    <row r="5" spans="1:6" ht="27.15" customHeight="1">
      <c r="A5" s="30" t="s">
        <v>92</v>
      </c>
      <c r="B5" s="31" t="s">
        <v>93</v>
      </c>
      <c r="C5" s="32" t="s">
        <v>94</v>
      </c>
      <c r="E5" s="22" t="s">
        <v>170</v>
      </c>
      <c r="F5" s="23"/>
    </row>
    <row r="6" spans="1:6" ht="27.15" customHeight="1">
      <c r="A6" s="33" t="s">
        <v>95</v>
      </c>
      <c r="B6" s="19" t="s">
        <v>96</v>
      </c>
      <c r="C6" s="34" t="s">
        <v>97</v>
      </c>
      <c r="E6" s="24"/>
      <c r="F6" s="25"/>
    </row>
    <row r="7" spans="1:6" ht="27.15" customHeight="1" thickBot="1">
      <c r="A7" s="33" t="s">
        <v>98</v>
      </c>
      <c r="B7" s="19" t="s">
        <v>99</v>
      </c>
      <c r="C7" s="34" t="s">
        <v>100</v>
      </c>
      <c r="E7" s="26"/>
      <c r="F7" s="27"/>
    </row>
    <row r="8" spans="1:6" ht="27.15" customHeight="1" thickBot="1">
      <c r="A8" s="33" t="s">
        <v>101</v>
      </c>
      <c r="B8" s="19" t="s">
        <v>102</v>
      </c>
      <c r="C8" s="34" t="s">
        <v>103</v>
      </c>
      <c r="E8" s="28" t="s">
        <v>171</v>
      </c>
      <c r="F8" s="29"/>
    </row>
    <row r="9" spans="1:6" ht="27.15" customHeight="1">
      <c r="A9" s="33" t="s">
        <v>104</v>
      </c>
      <c r="B9" s="19" t="s">
        <v>105</v>
      </c>
      <c r="C9" s="34" t="s">
        <v>106</v>
      </c>
    </row>
    <row r="10" spans="1:6" ht="27.15" customHeight="1">
      <c r="A10" s="33" t="s">
        <v>107</v>
      </c>
      <c r="B10" s="19" t="s">
        <v>108</v>
      </c>
      <c r="C10" s="34" t="s">
        <v>109</v>
      </c>
    </row>
    <row r="11" spans="1:6" ht="27.15" customHeight="1">
      <c r="A11" s="33" t="s">
        <v>110</v>
      </c>
      <c r="B11" s="19" t="s">
        <v>111</v>
      </c>
      <c r="C11" s="34" t="s">
        <v>112</v>
      </c>
    </row>
    <row r="12" spans="1:6" ht="27.15" customHeight="1">
      <c r="A12" s="33" t="s">
        <v>113</v>
      </c>
      <c r="B12" s="19" t="s">
        <v>114</v>
      </c>
      <c r="C12" s="34" t="s">
        <v>115</v>
      </c>
    </row>
    <row r="13" spans="1:6" ht="27.15" customHeight="1">
      <c r="A13" s="33" t="s">
        <v>116</v>
      </c>
      <c r="B13" s="19" t="s">
        <v>117</v>
      </c>
      <c r="C13" s="34" t="s">
        <v>118</v>
      </c>
    </row>
    <row r="14" spans="1:6" ht="27.15" customHeight="1">
      <c r="A14" s="33" t="s">
        <v>119</v>
      </c>
      <c r="B14" s="19" t="s">
        <v>120</v>
      </c>
      <c r="C14" s="34" t="s">
        <v>121</v>
      </c>
    </row>
    <row r="15" spans="1:6" ht="27.15" customHeight="1">
      <c r="A15" s="33" t="s">
        <v>122</v>
      </c>
      <c r="B15" s="19" t="s">
        <v>123</v>
      </c>
      <c r="C15" s="34" t="s">
        <v>124</v>
      </c>
    </row>
    <row r="16" spans="1:6" ht="27.15" customHeight="1">
      <c r="A16" s="33" t="s">
        <v>125</v>
      </c>
      <c r="B16" s="19" t="s">
        <v>126</v>
      </c>
      <c r="C16" s="34" t="s">
        <v>127</v>
      </c>
    </row>
    <row r="17" spans="1:3" ht="27.15" customHeight="1">
      <c r="A17" s="33" t="s">
        <v>62</v>
      </c>
      <c r="B17" s="19" t="s">
        <v>128</v>
      </c>
      <c r="C17" s="34" t="s">
        <v>64</v>
      </c>
    </row>
    <row r="18" spans="1:3" ht="27.15" customHeight="1">
      <c r="A18" s="33" t="s">
        <v>65</v>
      </c>
      <c r="B18" s="19" t="s">
        <v>129</v>
      </c>
      <c r="C18" s="34" t="s">
        <v>130</v>
      </c>
    </row>
    <row r="19" spans="1:3" ht="27.15" customHeight="1">
      <c r="A19" s="33" t="s">
        <v>68</v>
      </c>
      <c r="B19" s="19" t="s">
        <v>131</v>
      </c>
      <c r="C19" s="34" t="s">
        <v>132</v>
      </c>
    </row>
    <row r="20" spans="1:3" ht="27.15" customHeight="1">
      <c r="A20" s="33" t="s">
        <v>71</v>
      </c>
      <c r="B20" s="19" t="s">
        <v>133</v>
      </c>
      <c r="C20" s="34" t="s">
        <v>134</v>
      </c>
    </row>
    <row r="21" spans="1:3" ht="27.15" customHeight="1">
      <c r="A21" s="33" t="s">
        <v>74</v>
      </c>
      <c r="B21" s="19" t="s">
        <v>135</v>
      </c>
      <c r="C21" s="34" t="s">
        <v>136</v>
      </c>
    </row>
    <row r="22" spans="1:3" ht="27.15" customHeight="1">
      <c r="A22" s="33" t="s">
        <v>137</v>
      </c>
      <c r="B22" s="19" t="s">
        <v>138</v>
      </c>
      <c r="C22" s="34" t="s">
        <v>139</v>
      </c>
    </row>
    <row r="23" spans="1:3" ht="27.15" customHeight="1">
      <c r="A23" s="33" t="s">
        <v>140</v>
      </c>
      <c r="B23" s="19" t="s">
        <v>141</v>
      </c>
      <c r="C23" s="34" t="s">
        <v>142</v>
      </c>
    </row>
    <row r="24" spans="1:3" ht="27.15" customHeight="1">
      <c r="A24" s="35" t="s">
        <v>143</v>
      </c>
      <c r="B24" s="36" t="s">
        <v>144</v>
      </c>
      <c r="C24" s="37" t="s">
        <v>145</v>
      </c>
    </row>
    <row r="25" spans="1:3">
      <c r="A25" s="15"/>
      <c r="B25" s="15"/>
      <c r="C25" s="15"/>
    </row>
    <row r="26" spans="1:3">
      <c r="A26" s="15"/>
      <c r="B26" s="15"/>
      <c r="C26" s="15"/>
    </row>
    <row r="27" spans="1:3">
      <c r="A27" s="15"/>
      <c r="B27" s="15"/>
      <c r="C27" s="15"/>
    </row>
    <row r="28" spans="1:3">
      <c r="A28" s="15"/>
      <c r="B28" s="15"/>
      <c r="C28" s="15"/>
    </row>
    <row r="29" spans="1:3">
      <c r="A29" s="15"/>
      <c r="B29" s="15"/>
      <c r="C29" s="15"/>
    </row>
    <row r="30" spans="1:3">
      <c r="A30" s="15"/>
      <c r="B30" s="15"/>
      <c r="C30" s="15"/>
    </row>
  </sheetData>
  <mergeCells count="4">
    <mergeCell ref="A1:C1"/>
    <mergeCell ref="A2:C2"/>
    <mergeCell ref="E5:F7"/>
    <mergeCell ref="E8:F8"/>
  </mergeCells>
  <hyperlinks>
    <hyperlink ref="E8" r:id="rId1" xr:uid="{C9F39A2E-A23C-4B78-BE6C-801969ABE29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workbookViewId="0">
      <selection sqref="A1:J1"/>
    </sheetView>
  </sheetViews>
  <sheetFormatPr baseColWidth="10" defaultColWidth="8.796875" defaultRowHeight="13.8"/>
  <cols>
    <col min="1" max="1" width="27" customWidth="1"/>
    <col min="2" max="2" width="13" customWidth="1"/>
    <col min="3" max="3" width="42" customWidth="1"/>
    <col min="4" max="5" width="11" customWidth="1"/>
    <col min="6" max="6" width="17" customWidth="1"/>
    <col min="7" max="7" width="14" customWidth="1"/>
    <col min="8" max="8" width="26" customWidth="1"/>
    <col min="9" max="9" width="30" customWidth="1"/>
    <col min="10" max="10" width="38" customWidth="1"/>
  </cols>
  <sheetData>
    <row r="1" spans="1:10" ht="25.65" customHeight="1">
      <c r="A1" s="7" t="s">
        <v>146</v>
      </c>
      <c r="B1" s="7"/>
      <c r="C1" s="7"/>
      <c r="D1" s="7"/>
      <c r="E1" s="7"/>
      <c r="F1" s="7"/>
      <c r="G1" s="7"/>
      <c r="H1" s="7"/>
      <c r="I1" s="7"/>
      <c r="J1" s="7"/>
    </row>
    <row r="2" spans="1:10" ht="19.2" customHeight="1">
      <c r="A2" s="8" t="s">
        <v>147</v>
      </c>
      <c r="B2" s="8"/>
      <c r="C2" s="8"/>
      <c r="D2" s="8"/>
      <c r="E2" s="8"/>
      <c r="F2" s="8"/>
      <c r="G2" s="8"/>
      <c r="H2" s="8"/>
      <c r="I2" s="8"/>
      <c r="J2" s="8"/>
    </row>
    <row r="4" spans="1:10">
      <c r="A4" s="9" t="s">
        <v>148</v>
      </c>
      <c r="B4" s="9"/>
      <c r="C4" s="9"/>
      <c r="D4" s="9" t="s">
        <v>62</v>
      </c>
      <c r="E4" s="9"/>
      <c r="F4" s="9"/>
      <c r="G4" s="9" t="s">
        <v>65</v>
      </c>
      <c r="H4" s="9"/>
      <c r="I4" s="9"/>
      <c r="J4" s="9"/>
    </row>
    <row r="5" spans="1:10" ht="19.2">
      <c r="A5" s="10">
        <f>COUNTA(A11:A40)</f>
        <v>5</v>
      </c>
      <c r="B5" s="10"/>
      <c r="C5" s="10"/>
      <c r="D5" s="10">
        <f>COUNTIF(H11:H40,"Sin ventaja estratégica")</f>
        <v>0</v>
      </c>
      <c r="E5" s="10"/>
      <c r="F5" s="10"/>
      <c r="G5" s="10">
        <f>COUNTIF(H11:H40,"Paridad competitiva")</f>
        <v>2</v>
      </c>
      <c r="H5" s="10"/>
      <c r="I5" s="10"/>
      <c r="J5" s="10"/>
    </row>
    <row r="6" spans="1:10">
      <c r="A6" s="9" t="s">
        <v>68</v>
      </c>
      <c r="B6" s="9"/>
      <c r="C6" s="9"/>
      <c r="D6" s="9" t="s">
        <v>71</v>
      </c>
      <c r="E6" s="9"/>
      <c r="F6" s="9"/>
      <c r="G6" s="9" t="s">
        <v>74</v>
      </c>
      <c r="H6" s="9"/>
      <c r="I6" s="9"/>
      <c r="J6" s="9"/>
    </row>
    <row r="7" spans="1:10" ht="19.2">
      <c r="A7" s="10">
        <f>COUNTIF(H11:H40,"Ventaja temporal")</f>
        <v>1</v>
      </c>
      <c r="B7" s="10"/>
      <c r="C7" s="10"/>
      <c r="D7" s="10">
        <f>COUNTIF(H11:H40,"Potencial no aprovechado")</f>
        <v>1</v>
      </c>
      <c r="E7" s="10"/>
      <c r="F7" s="10"/>
      <c r="G7" s="10">
        <f>COUNTIF(H11:H40,"Posible ventaja sostenible")</f>
        <v>1</v>
      </c>
      <c r="H7" s="10"/>
      <c r="I7" s="10"/>
      <c r="J7" s="10"/>
    </row>
    <row r="9" spans="1:10">
      <c r="A9" s="11" t="str">
        <f>"Celdas claras = captura del usuario | H:I = automáticas | Desplegables Sí/No | Alertas activas: "&amp;(COUNTIF(H11:H40,"FALTA INFORMACIÓN")+COUNTIF(H11:H40,"REVISAR"))</f>
        <v>Celdas claras = captura del usuario | H:I = automáticas | Desplegables Sí/No | Alertas activas: 0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5.65" customHeight="1">
      <c r="A10" s="1" t="s">
        <v>149</v>
      </c>
      <c r="B10" s="1" t="s">
        <v>150</v>
      </c>
      <c r="C10" s="1" t="s">
        <v>101</v>
      </c>
      <c r="D10" s="1" t="s">
        <v>104</v>
      </c>
      <c r="E10" s="1" t="s">
        <v>107</v>
      </c>
      <c r="F10" s="1" t="s">
        <v>151</v>
      </c>
      <c r="G10" s="1" t="s">
        <v>113</v>
      </c>
      <c r="H10" s="1" t="s">
        <v>119</v>
      </c>
      <c r="I10" s="1" t="s">
        <v>137</v>
      </c>
      <c r="J10" s="1" t="s">
        <v>140</v>
      </c>
    </row>
    <row r="11" spans="1:10" ht="36.75" customHeight="1">
      <c r="A11" s="2" t="s">
        <v>152</v>
      </c>
      <c r="B11" s="4" t="s">
        <v>95</v>
      </c>
      <c r="C11" s="2" t="s">
        <v>153</v>
      </c>
      <c r="D11" s="5" t="s">
        <v>154</v>
      </c>
      <c r="E11" s="5" t="s">
        <v>155</v>
      </c>
      <c r="F11" s="5"/>
      <c r="G11" s="5"/>
      <c r="H11" s="3" t="str">
        <f t="shared" ref="H11:H40" si="0">IF(LEN(A11)=0,IF(LEN(B11)+LEN(C11)+LEN(D11)+LEN(E11)+LEN(F11)+LEN(G11)+LEN(J11)&gt;0,"REVISAR",""),IF(COUNTIF($A$11:$A$40,A11)&gt;1,"REVISAR",IF(LEN(B11)=0,"FALTA INFORMACIÓN",IF(LEN(C11)=0,"FALTA INFORMACIÓN",IF(COUNTIF(B11,"Recurso")+COUNTIF(B11,"Capacidad")=0,"REVISAR",IF((IF(LEN(D11)&gt;0,1,0)+IF(LEN(E11)&gt;0,1,0)+IF(LEN(F11)&gt;0,1,0)+IF(LEN(G11)&gt;0,1,0))&lt;&gt;(COUNTIF(D11:G11,"Sí")+COUNTIF(D11:G11,"No")),"REVISAR",IF(LEN(D11)=0,"FALTA INFORMACIÓN",IF(D11="No","Sin ventaja estratégica",IF(LEN(E11)=0,"FALTA INFORMACIÓN",IF(E11="No","Paridad competitiva",IF(LEN(F11)=0,"FALTA INFORMACIÓN",IF(F11="No","Ventaja temporal",IF(LEN(G11)=0,"FALTA INFORMACIÓN",IF(G11="No","Potencial no aprovechado","Posible ventaja sostenible"))))))))))))))</f>
        <v>Paridad competitiva</v>
      </c>
      <c r="I11" s="3" t="str">
        <f t="shared" ref="I11:I40" si="1">IF(H11="","",IF(H11="FALTA INFORMACIÓN","Completar datos requeridos",IF(H11="REVISAR","Corregir o limpiar la fila",IF(H11="Sin ventaja estratégica","Revisar, modificar o dejar de priorizar",IF(H11="Paridad competitiva","Mantener eficiencia",IF(H11="Ventaja temporal","Aprovechar y reforzar",IF(H11="Potencial no aprovechado","Mejorar ejecución","Proteger, desarrollar y monitorear")))))))</f>
        <v>Mantener eficiencia</v>
      </c>
      <c r="J11" s="2" t="s">
        <v>156</v>
      </c>
    </row>
    <row r="12" spans="1:10" ht="36.75" customHeight="1">
      <c r="A12" s="2" t="s">
        <v>157</v>
      </c>
      <c r="B12" s="4" t="s">
        <v>95</v>
      </c>
      <c r="C12" s="2" t="s">
        <v>158</v>
      </c>
      <c r="D12" s="5" t="s">
        <v>154</v>
      </c>
      <c r="E12" s="5" t="s">
        <v>154</v>
      </c>
      <c r="F12" s="5" t="s">
        <v>155</v>
      </c>
      <c r="G12" s="5" t="s">
        <v>154</v>
      </c>
      <c r="H12" s="3" t="str">
        <f t="shared" si="0"/>
        <v>Ventaja temporal</v>
      </c>
      <c r="I12" s="3" t="str">
        <f t="shared" si="1"/>
        <v>Aprovechar y reforzar</v>
      </c>
      <c r="J12" s="2" t="s">
        <v>159</v>
      </c>
    </row>
    <row r="13" spans="1:10" ht="36.75" customHeight="1">
      <c r="A13" s="2" t="s">
        <v>160</v>
      </c>
      <c r="B13" s="4" t="s">
        <v>95</v>
      </c>
      <c r="C13" s="2" t="s">
        <v>161</v>
      </c>
      <c r="D13" s="5" t="s">
        <v>154</v>
      </c>
      <c r="E13" s="5" t="s">
        <v>154</v>
      </c>
      <c r="F13" s="5" t="s">
        <v>154</v>
      </c>
      <c r="G13" s="5" t="s">
        <v>154</v>
      </c>
      <c r="H13" s="3" t="str">
        <f t="shared" si="0"/>
        <v>Posible ventaja sostenible</v>
      </c>
      <c r="I13" s="3" t="str">
        <f t="shared" si="1"/>
        <v>Proteger, desarrollar y monitorear</v>
      </c>
      <c r="J13" s="2" t="s">
        <v>162</v>
      </c>
    </row>
    <row r="14" spans="1:10" ht="36.75" customHeight="1">
      <c r="A14" s="2" t="s">
        <v>163</v>
      </c>
      <c r="B14" s="4" t="s">
        <v>95</v>
      </c>
      <c r="C14" s="2" t="s">
        <v>164</v>
      </c>
      <c r="D14" s="5" t="s">
        <v>154</v>
      </c>
      <c r="E14" s="5" t="s">
        <v>154</v>
      </c>
      <c r="F14" s="5" t="s">
        <v>154</v>
      </c>
      <c r="G14" s="5" t="s">
        <v>155</v>
      </c>
      <c r="H14" s="3" t="str">
        <f t="shared" si="0"/>
        <v>Potencial no aprovechado</v>
      </c>
      <c r="I14" s="3" t="str">
        <f t="shared" si="1"/>
        <v>Mejorar ejecución</v>
      </c>
      <c r="J14" s="2" t="s">
        <v>165</v>
      </c>
    </row>
    <row r="15" spans="1:10" ht="36.75" customHeight="1">
      <c r="A15" s="2" t="s">
        <v>166</v>
      </c>
      <c r="B15" s="4" t="s">
        <v>98</v>
      </c>
      <c r="C15" s="2" t="s">
        <v>167</v>
      </c>
      <c r="D15" s="5" t="s">
        <v>154</v>
      </c>
      <c r="E15" s="5" t="s">
        <v>155</v>
      </c>
      <c r="F15" s="5"/>
      <c r="G15" s="5"/>
      <c r="H15" s="3" t="str">
        <f t="shared" si="0"/>
        <v>Paridad competitiva</v>
      </c>
      <c r="I15" s="3" t="str">
        <f t="shared" si="1"/>
        <v>Mantener eficiencia</v>
      </c>
      <c r="J15" s="2" t="s">
        <v>168</v>
      </c>
    </row>
    <row r="16" spans="1:10" ht="36.75" customHeight="1">
      <c r="A16" s="2"/>
      <c r="B16" s="4"/>
      <c r="C16" s="2"/>
      <c r="D16" s="5"/>
      <c r="E16" s="5"/>
      <c r="F16" s="5"/>
      <c r="G16" s="5"/>
      <c r="H16" s="3" t="str">
        <f t="shared" si="0"/>
        <v/>
      </c>
      <c r="I16" s="3" t="str">
        <f t="shared" si="1"/>
        <v/>
      </c>
      <c r="J16" s="2"/>
    </row>
    <row r="17" spans="1:10" ht="36.75" customHeight="1">
      <c r="A17" s="2"/>
      <c r="B17" s="4"/>
      <c r="C17" s="2"/>
      <c r="D17" s="5"/>
      <c r="E17" s="5"/>
      <c r="F17" s="5"/>
      <c r="G17" s="5"/>
      <c r="H17" s="3" t="str">
        <f t="shared" si="0"/>
        <v/>
      </c>
      <c r="I17" s="3" t="str">
        <f t="shared" si="1"/>
        <v/>
      </c>
      <c r="J17" s="2"/>
    </row>
    <row r="18" spans="1:10" ht="36.75" customHeight="1">
      <c r="A18" s="2"/>
      <c r="B18" s="4"/>
      <c r="C18" s="2"/>
      <c r="D18" s="5"/>
      <c r="E18" s="5"/>
      <c r="F18" s="5"/>
      <c r="G18" s="5"/>
      <c r="H18" s="3" t="str">
        <f t="shared" si="0"/>
        <v/>
      </c>
      <c r="I18" s="3" t="str">
        <f t="shared" si="1"/>
        <v/>
      </c>
      <c r="J18" s="2"/>
    </row>
    <row r="19" spans="1:10" ht="36.75" customHeight="1">
      <c r="A19" s="2"/>
      <c r="B19" s="4"/>
      <c r="C19" s="2"/>
      <c r="D19" s="5"/>
      <c r="E19" s="5"/>
      <c r="F19" s="5"/>
      <c r="G19" s="5"/>
      <c r="H19" s="3" t="str">
        <f t="shared" si="0"/>
        <v/>
      </c>
      <c r="I19" s="3" t="str">
        <f t="shared" si="1"/>
        <v/>
      </c>
      <c r="J19" s="2"/>
    </row>
    <row r="20" spans="1:10" ht="36.75" customHeight="1">
      <c r="A20" s="2"/>
      <c r="B20" s="4"/>
      <c r="C20" s="2"/>
      <c r="D20" s="5"/>
      <c r="E20" s="5"/>
      <c r="F20" s="5"/>
      <c r="G20" s="5"/>
      <c r="H20" s="3" t="str">
        <f t="shared" si="0"/>
        <v/>
      </c>
      <c r="I20" s="3" t="str">
        <f t="shared" si="1"/>
        <v/>
      </c>
      <c r="J20" s="2"/>
    </row>
    <row r="21" spans="1:10" ht="36.75" customHeight="1">
      <c r="A21" s="2"/>
      <c r="B21" s="4"/>
      <c r="C21" s="2"/>
      <c r="D21" s="5"/>
      <c r="E21" s="5"/>
      <c r="F21" s="5"/>
      <c r="G21" s="5"/>
      <c r="H21" s="3" t="str">
        <f t="shared" si="0"/>
        <v/>
      </c>
      <c r="I21" s="3" t="str">
        <f t="shared" si="1"/>
        <v/>
      </c>
      <c r="J21" s="2"/>
    </row>
    <row r="22" spans="1:10" ht="36.75" customHeight="1">
      <c r="A22" s="2"/>
      <c r="B22" s="4"/>
      <c r="C22" s="2"/>
      <c r="D22" s="5"/>
      <c r="E22" s="5"/>
      <c r="F22" s="5"/>
      <c r="G22" s="5"/>
      <c r="H22" s="3" t="str">
        <f t="shared" si="0"/>
        <v/>
      </c>
      <c r="I22" s="3" t="str">
        <f t="shared" si="1"/>
        <v/>
      </c>
      <c r="J22" s="2"/>
    </row>
    <row r="23" spans="1:10" ht="36.75" customHeight="1">
      <c r="A23" s="2"/>
      <c r="B23" s="4"/>
      <c r="C23" s="2"/>
      <c r="D23" s="5"/>
      <c r="E23" s="5"/>
      <c r="F23" s="5"/>
      <c r="G23" s="5"/>
      <c r="H23" s="3" t="str">
        <f t="shared" si="0"/>
        <v/>
      </c>
      <c r="I23" s="3" t="str">
        <f t="shared" si="1"/>
        <v/>
      </c>
      <c r="J23" s="2"/>
    </row>
    <row r="24" spans="1:10" ht="36.75" customHeight="1">
      <c r="A24" s="2"/>
      <c r="B24" s="4"/>
      <c r="C24" s="2"/>
      <c r="D24" s="5"/>
      <c r="E24" s="5"/>
      <c r="F24" s="5"/>
      <c r="G24" s="5"/>
      <c r="H24" s="3" t="str">
        <f t="shared" si="0"/>
        <v/>
      </c>
      <c r="I24" s="3" t="str">
        <f t="shared" si="1"/>
        <v/>
      </c>
      <c r="J24" s="2"/>
    </row>
    <row r="25" spans="1:10" ht="36.75" customHeight="1">
      <c r="A25" s="2"/>
      <c r="B25" s="4"/>
      <c r="C25" s="2"/>
      <c r="D25" s="5"/>
      <c r="E25" s="5"/>
      <c r="F25" s="5"/>
      <c r="G25" s="5"/>
      <c r="H25" s="3" t="str">
        <f t="shared" si="0"/>
        <v/>
      </c>
      <c r="I25" s="3" t="str">
        <f t="shared" si="1"/>
        <v/>
      </c>
      <c r="J25" s="2"/>
    </row>
    <row r="26" spans="1:10" ht="36.75" customHeight="1">
      <c r="A26" s="2"/>
      <c r="B26" s="4"/>
      <c r="C26" s="2"/>
      <c r="D26" s="5"/>
      <c r="E26" s="5"/>
      <c r="F26" s="5"/>
      <c r="G26" s="5"/>
      <c r="H26" s="3" t="str">
        <f t="shared" si="0"/>
        <v/>
      </c>
      <c r="I26" s="3" t="str">
        <f t="shared" si="1"/>
        <v/>
      </c>
      <c r="J26" s="2"/>
    </row>
    <row r="27" spans="1:10" ht="36.75" customHeight="1">
      <c r="A27" s="2"/>
      <c r="B27" s="4"/>
      <c r="C27" s="2"/>
      <c r="D27" s="5"/>
      <c r="E27" s="5"/>
      <c r="F27" s="5"/>
      <c r="G27" s="5"/>
      <c r="H27" s="3" t="str">
        <f t="shared" si="0"/>
        <v/>
      </c>
      <c r="I27" s="3" t="str">
        <f t="shared" si="1"/>
        <v/>
      </c>
      <c r="J27" s="2"/>
    </row>
    <row r="28" spans="1:10" ht="36.75" customHeight="1">
      <c r="A28" s="2"/>
      <c r="B28" s="4"/>
      <c r="C28" s="2"/>
      <c r="D28" s="5"/>
      <c r="E28" s="5"/>
      <c r="F28" s="5"/>
      <c r="G28" s="5"/>
      <c r="H28" s="3" t="str">
        <f t="shared" si="0"/>
        <v/>
      </c>
      <c r="I28" s="3" t="str">
        <f t="shared" si="1"/>
        <v/>
      </c>
      <c r="J28" s="2"/>
    </row>
    <row r="29" spans="1:10" ht="36.75" customHeight="1">
      <c r="A29" s="2"/>
      <c r="B29" s="4"/>
      <c r="C29" s="2"/>
      <c r="D29" s="5"/>
      <c r="E29" s="5"/>
      <c r="F29" s="5"/>
      <c r="G29" s="5"/>
      <c r="H29" s="3" t="str">
        <f t="shared" si="0"/>
        <v/>
      </c>
      <c r="I29" s="3" t="str">
        <f t="shared" si="1"/>
        <v/>
      </c>
      <c r="J29" s="2"/>
    </row>
    <row r="30" spans="1:10" ht="36.75" customHeight="1">
      <c r="A30" s="2"/>
      <c r="B30" s="4"/>
      <c r="C30" s="2"/>
      <c r="D30" s="5"/>
      <c r="E30" s="5"/>
      <c r="F30" s="5"/>
      <c r="G30" s="5"/>
      <c r="H30" s="3" t="str">
        <f t="shared" si="0"/>
        <v/>
      </c>
      <c r="I30" s="3" t="str">
        <f t="shared" si="1"/>
        <v/>
      </c>
      <c r="J30" s="2"/>
    </row>
    <row r="31" spans="1:10" ht="36.75" customHeight="1">
      <c r="A31" s="2"/>
      <c r="B31" s="4"/>
      <c r="C31" s="2"/>
      <c r="D31" s="5"/>
      <c r="E31" s="5"/>
      <c r="F31" s="5"/>
      <c r="G31" s="5"/>
      <c r="H31" s="3" t="str">
        <f t="shared" si="0"/>
        <v/>
      </c>
      <c r="I31" s="3" t="str">
        <f t="shared" si="1"/>
        <v/>
      </c>
      <c r="J31" s="2"/>
    </row>
    <row r="32" spans="1:10" ht="36.75" customHeight="1">
      <c r="A32" s="2"/>
      <c r="B32" s="4"/>
      <c r="C32" s="2"/>
      <c r="D32" s="5"/>
      <c r="E32" s="5"/>
      <c r="F32" s="5"/>
      <c r="G32" s="5"/>
      <c r="H32" s="3" t="str">
        <f t="shared" si="0"/>
        <v/>
      </c>
      <c r="I32" s="3" t="str">
        <f t="shared" si="1"/>
        <v/>
      </c>
      <c r="J32" s="2"/>
    </row>
    <row r="33" spans="1:10" ht="36.75" customHeight="1">
      <c r="A33" s="2"/>
      <c r="B33" s="4"/>
      <c r="C33" s="2"/>
      <c r="D33" s="5"/>
      <c r="E33" s="5"/>
      <c r="F33" s="5"/>
      <c r="G33" s="5"/>
      <c r="H33" s="3" t="str">
        <f t="shared" si="0"/>
        <v/>
      </c>
      <c r="I33" s="3" t="str">
        <f t="shared" si="1"/>
        <v/>
      </c>
      <c r="J33" s="2"/>
    </row>
    <row r="34" spans="1:10" ht="36.75" customHeight="1">
      <c r="A34" s="2"/>
      <c r="B34" s="4"/>
      <c r="C34" s="2"/>
      <c r="D34" s="5"/>
      <c r="E34" s="5"/>
      <c r="F34" s="5"/>
      <c r="G34" s="5"/>
      <c r="H34" s="3" t="str">
        <f t="shared" si="0"/>
        <v/>
      </c>
      <c r="I34" s="3" t="str">
        <f t="shared" si="1"/>
        <v/>
      </c>
      <c r="J34" s="2"/>
    </row>
    <row r="35" spans="1:10" ht="36.75" customHeight="1">
      <c r="A35" s="2"/>
      <c r="B35" s="4"/>
      <c r="C35" s="2"/>
      <c r="D35" s="5"/>
      <c r="E35" s="5"/>
      <c r="F35" s="5"/>
      <c r="G35" s="5"/>
      <c r="H35" s="3" t="str">
        <f t="shared" si="0"/>
        <v/>
      </c>
      <c r="I35" s="3" t="str">
        <f t="shared" si="1"/>
        <v/>
      </c>
      <c r="J35" s="2"/>
    </row>
    <row r="36" spans="1:10" ht="36.75" customHeight="1">
      <c r="A36" s="2"/>
      <c r="B36" s="4"/>
      <c r="C36" s="2"/>
      <c r="D36" s="5"/>
      <c r="E36" s="5"/>
      <c r="F36" s="5"/>
      <c r="G36" s="5"/>
      <c r="H36" s="3" t="str">
        <f t="shared" si="0"/>
        <v/>
      </c>
      <c r="I36" s="3" t="str">
        <f t="shared" si="1"/>
        <v/>
      </c>
      <c r="J36" s="2"/>
    </row>
    <row r="37" spans="1:10" ht="36.75" customHeight="1">
      <c r="A37" s="2"/>
      <c r="B37" s="4"/>
      <c r="C37" s="2"/>
      <c r="D37" s="5"/>
      <c r="E37" s="5"/>
      <c r="F37" s="5"/>
      <c r="G37" s="5"/>
      <c r="H37" s="3" t="str">
        <f t="shared" si="0"/>
        <v/>
      </c>
      <c r="I37" s="3" t="str">
        <f t="shared" si="1"/>
        <v/>
      </c>
      <c r="J37" s="2"/>
    </row>
    <row r="38" spans="1:10" ht="36.75" customHeight="1">
      <c r="A38" s="2"/>
      <c r="B38" s="4"/>
      <c r="C38" s="2"/>
      <c r="D38" s="5"/>
      <c r="E38" s="5"/>
      <c r="F38" s="5"/>
      <c r="G38" s="5"/>
      <c r="H38" s="3" t="str">
        <f t="shared" si="0"/>
        <v/>
      </c>
      <c r="I38" s="3" t="str">
        <f t="shared" si="1"/>
        <v/>
      </c>
      <c r="J38" s="2"/>
    </row>
    <row r="39" spans="1:10" ht="36.75" customHeight="1">
      <c r="A39" s="2"/>
      <c r="B39" s="4"/>
      <c r="C39" s="2"/>
      <c r="D39" s="5"/>
      <c r="E39" s="5"/>
      <c r="F39" s="5"/>
      <c r="G39" s="5"/>
      <c r="H39" s="3" t="str">
        <f t="shared" si="0"/>
        <v/>
      </c>
      <c r="I39" s="3" t="str">
        <f t="shared" si="1"/>
        <v/>
      </c>
      <c r="J39" s="2"/>
    </row>
    <row r="40" spans="1:10" ht="36.75" customHeight="1">
      <c r="A40" s="2"/>
      <c r="B40" s="4"/>
      <c r="C40" s="2"/>
      <c r="D40" s="5"/>
      <c r="E40" s="5"/>
      <c r="F40" s="5"/>
      <c r="G40" s="5"/>
      <c r="H40" s="3" t="str">
        <f t="shared" si="0"/>
        <v/>
      </c>
      <c r="I40" s="3" t="str">
        <f t="shared" si="1"/>
        <v/>
      </c>
      <c r="J40" s="2"/>
    </row>
    <row r="42" spans="1:10">
      <c r="A42" s="6" t="s">
        <v>169</v>
      </c>
      <c r="B42" s="6"/>
      <c r="C42" s="6"/>
      <c r="D42" s="6"/>
      <c r="E42" s="6"/>
      <c r="F42" s="6"/>
      <c r="G42" s="6"/>
      <c r="H42" s="6"/>
      <c r="I42" s="6"/>
      <c r="J42" s="6"/>
    </row>
  </sheetData>
  <mergeCells count="16">
    <mergeCell ref="A9:J9"/>
    <mergeCell ref="A42:J42"/>
    <mergeCell ref="A6:C6"/>
    <mergeCell ref="A7:C7"/>
    <mergeCell ref="D6:F6"/>
    <mergeCell ref="D7:F7"/>
    <mergeCell ref="G6:J6"/>
    <mergeCell ref="G7:J7"/>
    <mergeCell ref="A1:J1"/>
    <mergeCell ref="A2:J2"/>
    <mergeCell ref="A4:C4"/>
    <mergeCell ref="A5:C5"/>
    <mergeCell ref="D4:F4"/>
    <mergeCell ref="D5:F5"/>
    <mergeCell ref="G4:J4"/>
    <mergeCell ref="G5:J5"/>
  </mergeCells>
  <conditionalFormatting sqref="H11:H40">
    <cfRule type="expression" dxfId="6" priority="1">
      <formula>H11="FALTA INFORMACIÓN"</formula>
    </cfRule>
    <cfRule type="expression" dxfId="5" priority="2">
      <formula>H11="REVISAR"</formula>
    </cfRule>
    <cfRule type="expression" dxfId="4" priority="3">
      <formula>H11="Sin ventaja estratégica"</formula>
    </cfRule>
    <cfRule type="expression" dxfId="3" priority="4">
      <formula>H11="Paridad competitiva"</formula>
    </cfRule>
    <cfRule type="expression" dxfId="2" priority="5">
      <formula>H11="Ventaja temporal"</formula>
    </cfRule>
    <cfRule type="expression" dxfId="1" priority="6">
      <formula>H11="Potencial no aprovechado"</formula>
    </cfRule>
    <cfRule type="expression" dxfId="0" priority="7">
      <formula>H11="Posible ventaja sostenible"</formula>
    </cfRule>
  </conditionalFormatting>
  <dataValidations count="2">
    <dataValidation type="list" sqref="B11:B40" xr:uid="{00000000-0002-0000-0200-000000000000}">
      <formula1>"Recurso,Capacidad"</formula1>
    </dataValidation>
    <dataValidation type="list" sqref="D11:G40" xr:uid="{00000000-0002-0000-0200-000001000000}">
      <formula1>"Sí,No"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1_Instrucciones</vt:lpstr>
      <vt:lpstr>2_Glosario</vt:lpstr>
      <vt:lpstr>3_Analisis_VRIO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2026-09-08T13:50:03Z</dcterms:modified>
</cp:coreProperties>
</file>