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54E68DE-7A77-4D7D-BD70-406F870DBE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Analisis 8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3" l="1"/>
  <c r="E65" i="3"/>
  <c r="E67" i="3" s="1"/>
  <c r="K7" i="3" s="1"/>
  <c r="G8" i="3"/>
  <c r="K6" i="3"/>
</calcChain>
</file>

<file path=xl/sharedStrings.xml><?xml version="1.0" encoding="utf-8"?>
<sst xmlns="http://schemas.openxmlformats.org/spreadsheetml/2006/main" count="248" uniqueCount="184">
  <si>
    <t>Plantilla 8D | Instrucciones de uso</t>
  </si>
  <si>
    <t>Esta plantilla documenta un análisis 8D completo. Reemplaza el ejemplo por tus datos y conserva las fórmulas y listas desplegables.</t>
  </si>
  <si>
    <t>Objetivo</t>
  </si>
  <si>
    <t>Registrar un 8D de principio a fin: contexto, equipo, contención, causa raíz, acción correctiva, validación y cierre.</t>
  </si>
  <si>
    <t>Orden de uso</t>
  </si>
  <si>
    <t>1) Lee esta hoja. 2) Consulta el glosario si lo necesitas. 3) Ve a la hoja 03 Analisis 8D y sustituye el ejemplo por tu caso.</t>
  </si>
  <si>
    <t>Qué puedes editar</t>
  </si>
  <si>
    <t>Celdas de entrada con fondo azul claro, fechas, responsables, descripciones y estados de trabajo.</t>
  </si>
  <si>
    <t>Qué no debes tocar</t>
  </si>
  <si>
    <t>No borres fórmulas, listas, encabezados ni celdas grises de cálculo.</t>
  </si>
  <si>
    <t>Cómo usar el ejemplo</t>
  </si>
  <si>
    <t>La hoja operativa contiene un ejemplo de ecommerce. Borra o reemplaza únicamente esos datos.</t>
  </si>
  <si>
    <t>Alertas</t>
  </si>
  <si>
    <t>FALTA INFORMACIÓN: faltan datos. REVISAR: hay una incoherencia. NO APLICA: el cálculo no corresponde al caso.</t>
  </si>
  <si>
    <t>Limitaciones</t>
  </si>
  <si>
    <t>Esta versión es básica-intermedia. Gestiona un solo 8D por archivo y no incluye dashboard ni automatizaciones avanzadas.</t>
  </si>
  <si>
    <t>Si no recalcula</t>
  </si>
  <si>
    <t>Si tu Excel está en cálculo manual, usa Fórmulas &gt; Calcular ahora.</t>
  </si>
  <si>
    <t>Leyenda visual</t>
  </si>
  <si>
    <t>Azul claro</t>
  </si>
  <si>
    <t>Campos editables.</t>
  </si>
  <si>
    <t>Gris</t>
  </si>
  <si>
    <t>Resultados automáticos.</t>
  </si>
  <si>
    <t>Verde</t>
  </si>
  <si>
    <t>Estado correcto/completado.</t>
  </si>
  <si>
    <t>Amarillo</t>
  </si>
  <si>
    <t>Atención o pendiente.</t>
  </si>
  <si>
    <t>Rojo</t>
  </si>
  <si>
    <t>Dato incoherente.</t>
  </si>
  <si>
    <t>Glosario de términos</t>
  </si>
  <si>
    <t>Todos los términos usados en la plantilla están definidos aquí de forma simple.</t>
  </si>
  <si>
    <t>N°</t>
  </si>
  <si>
    <t>Término</t>
  </si>
  <si>
    <t>Definición simple</t>
  </si>
  <si>
    <t>Dónde se usa</t>
  </si>
  <si>
    <t>8D</t>
  </si>
  <si>
    <t>Método estructurado para resolver problemas con contención, análisis de causa y prevención.</t>
  </si>
  <si>
    <t>General</t>
  </si>
  <si>
    <t>D0</t>
  </si>
  <si>
    <t>Etapa para decidir si el caso requiere 8D.</t>
  </si>
  <si>
    <t>Resumen / D0</t>
  </si>
  <si>
    <t>Contención</t>
  </si>
  <si>
    <t>Medida temporal para evitar más impacto mientras investigas.</t>
  </si>
  <si>
    <t>D3</t>
  </si>
  <si>
    <t>Corrección</t>
  </si>
  <si>
    <t>Acción para resolver el caso detectado, sin eliminar necesariamente la causa.</t>
  </si>
  <si>
    <t>Interpretación</t>
  </si>
  <si>
    <t>Acción correctiva</t>
  </si>
  <si>
    <t>Cambio permanente que elimina o controla la causa raíz.</t>
  </si>
  <si>
    <t>D5</t>
  </si>
  <si>
    <t>Causa raíz</t>
  </si>
  <si>
    <t>Condición comprobada que explica por qué ocurrió el problema.</t>
  </si>
  <si>
    <t>D4</t>
  </si>
  <si>
    <t>Evidencia inicial</t>
  </si>
  <si>
    <t>Información disponible al abrir el caso.</t>
  </si>
  <si>
    <t>Evidencia de verificación</t>
  </si>
  <si>
    <t>Prueba que confirma la causa raíz.</t>
  </si>
  <si>
    <t>Casos revisados</t>
  </si>
  <si>
    <t>Cantidad total analizada para calcular una tasa.</t>
  </si>
  <si>
    <t>D6</t>
  </si>
  <si>
    <t>Defectos</t>
  </si>
  <si>
    <t>Cantidad de casos con la falla.</t>
  </si>
  <si>
    <t>Tasa antes</t>
  </si>
  <si>
    <t>Porcentaje de defectos antes de la acción.</t>
  </si>
  <si>
    <t>Tasa después</t>
  </si>
  <si>
    <t>Porcentaje de defectos después de la acción.</t>
  </si>
  <si>
    <t>Reducción relativa</t>
  </si>
  <si>
    <t>Cambio porcentual entre tasa antes y después.</t>
  </si>
  <si>
    <t>Avance general</t>
  </si>
  <si>
    <t>Porcentaje de disciplinas D0–D8 completadas.</t>
  </si>
  <si>
    <t>Resumen</t>
  </si>
  <si>
    <t>Estado general</t>
  </si>
  <si>
    <t>Situación global del análisis: No iniciado, En curso, Cerrado o REVISAR.</t>
  </si>
  <si>
    <t>FALTA INFORMACIÓN</t>
  </si>
  <si>
    <t>No hay datos suficientes para mostrar un resultado confiable.</t>
  </si>
  <si>
    <t>D6 / resumen</t>
  </si>
  <si>
    <t>REVISAR</t>
  </si>
  <si>
    <t>Hay un dato inválido o una condición crítica no cumplida.</t>
  </si>
  <si>
    <t>NO APLICA</t>
  </si>
  <si>
    <t>El cálculo no corresponde al caso.</t>
  </si>
  <si>
    <t>Plantilla 8D | Análisis operativo</t>
  </si>
  <si>
    <t>Completa las celdas en azul claro. Los bloques grises se calculan solos. Reemplaza el ejemplo por tus datos.</t>
  </si>
  <si>
    <t>Resumen general</t>
  </si>
  <si>
    <t>Empresa / área</t>
  </si>
  <si>
    <t>Infoexperiencia / Operaciones</t>
  </si>
  <si>
    <t>Coordinador 8D</t>
  </si>
  <si>
    <t>Laura Gómez</t>
  </si>
  <si>
    <t>ID del análisis</t>
  </si>
  <si>
    <t>8D-2026-001</t>
  </si>
  <si>
    <t>¿Requiere 8D?</t>
  </si>
  <si>
    <t>Sí</t>
  </si>
  <si>
    <t>Fecha de apertura</t>
  </si>
  <si>
    <t>Fecha de cierre</t>
  </si>
  <si>
    <t>El cierre requiere D0–D8 completados, D6 válido y fecha de cierre coherente.</t>
  </si>
  <si>
    <t>D0. PREPARAR EL ANÁLISIS</t>
  </si>
  <si>
    <t>Estado</t>
  </si>
  <si>
    <t>Completado</t>
  </si>
  <si>
    <t>Evalúa si el problema justifica un 8D y registra el contexto inicial.</t>
  </si>
  <si>
    <t>Qué ocurre</t>
  </si>
  <si>
    <t>Pedidos del kit de cocina se despachan sin el accesorio que debe añadirse durante el empaque.</t>
  </si>
  <si>
    <t>Dónde</t>
  </si>
  <si>
    <t>Estación de empaque</t>
  </si>
  <si>
    <t>Producto / proceso</t>
  </si>
  <si>
    <t>Kit de cocina / preparación y empaque</t>
  </si>
  <si>
    <t>Desde cuándo</t>
  </si>
  <si>
    <t>Lote</t>
  </si>
  <si>
    <t>202</t>
  </si>
  <si>
    <t>Magnitud / clientes afectados</t>
  </si>
  <si>
    <t>7 de 82 pedidos
7 clientes</t>
  </si>
  <si>
    <t>Tickets de reclamación, fotografías enviadas por clientes y revisión de órdenes: todos los casos corresponden al lote 202.</t>
  </si>
  <si>
    <t>D1. FORMAR EL EQUIPO</t>
  </si>
  <si>
    <t>Define quién participará en el análisis y qué rol tendrá.</t>
  </si>
  <si>
    <t>Participante</t>
  </si>
  <si>
    <t>Cargo / área</t>
  </si>
  <si>
    <t>Rol en el 8D</t>
  </si>
  <si>
    <t>Operaciones</t>
  </si>
  <si>
    <t>Coordinadora del análisis</t>
  </si>
  <si>
    <t>Ana Pérez</t>
  </si>
  <si>
    <t>Empaque</t>
  </si>
  <si>
    <t>Ejecución y observación del proceso</t>
  </si>
  <si>
    <t>Carlos Ruiz</t>
  </si>
  <si>
    <t>Inventario</t>
  </si>
  <si>
    <t>Control de lote y revisión física</t>
  </si>
  <si>
    <t>Diego León</t>
  </si>
  <si>
    <t>Servicio al cliente</t>
  </si>
  <si>
    <t>Seguimiento de afectados</t>
  </si>
  <si>
    <t>D2. DESCRIBIR EL PROBLEMA</t>
  </si>
  <si>
    <t>Describe el problema con suficiente detalle para investigar y comparar.</t>
  </si>
  <si>
    <t>Descripción precisa</t>
  </si>
  <si>
    <t>Durante cinco días, 7 de 82 pedidos del producto X llegaron sin el accesorio incluido. Todos los casos corresponden al lote 202.</t>
  </si>
  <si>
    <t>Qué tienen en común los casos</t>
  </si>
  <si>
    <t>Mismo producto, mismo lote y mismo punto de empaque.</t>
  </si>
  <si>
    <t>Impacto operativo / cliente</t>
  </si>
  <si>
    <t>Reclamaciones, reenvíos, costo extra y pérdida de confianza.</t>
  </si>
  <si>
    <t>D3. CONTENER EL IMPACTO</t>
  </si>
  <si>
    <t>Aplica medidas temporales para proteger al cliente u operación mientras investigas.</t>
  </si>
  <si>
    <t>Acción de contención</t>
  </si>
  <si>
    <t>Responsable</t>
  </si>
  <si>
    <t>Fecha inicio</t>
  </si>
  <si>
    <t>Estado acción</t>
  </si>
  <si>
    <t>Bloquear lote 202 para despacho</t>
  </si>
  <si>
    <t>Cerrada</t>
  </si>
  <si>
    <t>Inspeccionar manualmente pedidos pendientes</t>
  </si>
  <si>
    <t>Contactar a los 7 clientes afectados</t>
  </si>
  <si>
    <t>Criterio para retirar contención</t>
  </si>
  <si>
    <t>Retirar cuando la acción correctiva esté implementada y se valide un periodo de 120 pedidos sin nuevos casos.</t>
  </si>
  <si>
    <t>D4. ENCONTRAR Y VERIFICAR LA CAUSA RAÍZ</t>
  </si>
  <si>
    <t>Diferencia hipótesis de causa y causa comprobada. Registra la evidencia que sostiene la conclusión.</t>
  </si>
  <si>
    <t>Hipótesis de causa</t>
  </si>
  <si>
    <t>El proceso permite finalizar el empaque sin confirmar la inclusión del accesorio.</t>
  </si>
  <si>
    <t>Herramientas usadas</t>
  </si>
  <si>
    <t>5 porqués + observación directa</t>
  </si>
  <si>
    <t>Se reprodujo el proceso: la etiqueta de envío puede imprimirse sin confirmar el accesorio. El accesorio está almacenado separado y no aparece en la lista de empaque.</t>
  </si>
  <si>
    <t>Causa raíz verificada</t>
  </si>
  <si>
    <t>El flujo de empaque no incluye un punto obligatorio de verificación del accesorio antes del cierre del pedido.</t>
  </si>
  <si>
    <t>D5. ELEGIR LA ACCIÓN CORRECTIVA PERMANENTE</t>
  </si>
  <si>
    <t>Define una acción concreta que elimine o controle la causa raíz.</t>
  </si>
  <si>
    <t>Fecha compromiso</t>
  </si>
  <si>
    <t>Agregar verificación obligatoria del accesorio antes del cierre del pedido</t>
  </si>
  <si>
    <t>Actualizar la lista de empaque del kit</t>
  </si>
  <si>
    <t>D6. IMPLEMENTAR Y VALIDAR</t>
  </si>
  <si>
    <t>Compara los resultados antes y después. Si hay incoherencias, la hoja devolverá REVISAR o FALTA INFORMACIÓN.</t>
  </si>
  <si>
    <t>Indicador</t>
  </si>
  <si>
    <t>Antes</t>
  </si>
  <si>
    <t>Después</t>
  </si>
  <si>
    <t>Resultado automático</t>
  </si>
  <si>
    <t>¿Acción validada?</t>
  </si>
  <si>
    <t>La validación exige datos coherentes en D6 y ausencia de mejora negativa.</t>
  </si>
  <si>
    <t>D7. PREVENIR LA RECURRENCIA</t>
  </si>
  <si>
    <t>Registra qué cambios adicionales evitarán que el problema vuelva a presentarse.</t>
  </si>
  <si>
    <t>Acción preventiva</t>
  </si>
  <si>
    <t>Fecha</t>
  </si>
  <si>
    <t>Actualizar el instructivo de empaque</t>
  </si>
  <si>
    <t>Aplicar el control a otros kits similares</t>
  </si>
  <si>
    <t>D8. CERRAR EL ANÁLISIS</t>
  </si>
  <si>
    <t>Cierra el caso solo cuando la acción fue validada y la contención puede retirarse.</t>
  </si>
  <si>
    <t>Conclusión de cierre</t>
  </si>
  <si>
    <t>La causa raíz fue verificada, la acción correctiva se implementó y durante 120 pedidos posteriores no se detectaron nuevos casos.</t>
  </si>
  <si>
    <t>Lecciones aprendidas</t>
  </si>
  <si>
    <t>Un punto de verificación obligatorio en el flujo evita depender solo de la memoria del operario.</t>
  </si>
  <si>
    <t>Observaciones finales</t>
  </si>
  <si>
    <t>Las medidas preventivas se extendieron a otros kits con una lógica de empaque similar.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</si>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</sst>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2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sz val="10"/>
      <color rgb="FF0F172A"/>
      <name val="Calibri"/>
      <family val="2"/>
    </font>
    <font>
      <b/>
      <sz val="11"/>
      <color rgb="FFFFFFFF"/>
      <name val="Calibri"/>
      <family val="2"/>
    </font>
    <font>
      <b/>
      <sz val="10"/>
      <color rgb="FF0F172A"/>
      <name val="Calibri"/>
      <family val="2"/>
    </font>
    <font>
      <b/>
      <sz val="10"/>
      <color rgb="FF38761D"/>
      <name val="Calibri"/>
      <family val="2"/>
    </font>
    <font>
      <i/>
      <sz val="10"/>
      <color rgb="FF475569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B"/>
      </patternFill>
    </fill>
    <fill>
      <patternFill patternType="solid">
        <fgColor rgb="FF1F4E79"/>
      </patternFill>
    </fill>
    <fill>
      <patternFill patternType="solid">
        <fgColor rgb="FFF7FAFF"/>
      </patternFill>
    </fill>
    <fill>
      <patternFill patternType="solid">
        <fgColor rgb="FFE7EDF5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theme="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C7D2E2"/>
      </left>
      <right style="thin">
        <color rgb="FFC7D2E2"/>
      </right>
      <top style="thin">
        <color rgb="FFC7D2E2"/>
      </top>
      <bottom style="thin">
        <color rgb="FFC7D2E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2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11" fillId="11" borderId="8" xfId="1" applyFont="1" applyFill="1" applyBorder="1" applyAlignment="1">
      <alignment horizontal="center" vertical="center"/>
    </xf>
    <xf numFmtId="0" fontId="11" fillId="11" borderId="9" xfId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0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left" vertical="top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10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0" fontId="0" fillId="6" borderId="1" xfId="0" applyFill="1" applyBorder="1" applyAlignment="1" applyProtection="1">
      <alignment horizontal="left" vertical="top" wrapText="1"/>
      <protection locked="0"/>
    </xf>
  </cellXfs>
  <cellStyles count="2">
    <cellStyle name="Hipervínculo" xfId="1" builtinId="8"/>
    <cellStyle name="Normal" xfId="0" builtinId="0"/>
  </cellStyles>
  <dxfs count="6">
    <dxf>
      <fill>
        <patternFill patternType="solid">
          <fgColor rgb="FFFFF2CC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2111032</xdr:colOff>
      <xdr:row>2</xdr:row>
      <xdr:rowOff>15452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46C95-A91F-4F37-8B25-CFF47C34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8833" y="0"/>
          <a:ext cx="2111032" cy="5734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436961</xdr:colOff>
      <xdr:row>2</xdr:row>
      <xdr:rowOff>15452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D3F64-B140-4965-A0BF-0192D96AA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0" y="0"/>
          <a:ext cx="2114842" cy="5695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2112937</xdr:colOff>
      <xdr:row>2</xdr:row>
      <xdr:rowOff>15452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02796A-25C9-45BC-A072-EF06EA8EA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33" y="0"/>
          <a:ext cx="2112937" cy="56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zoomScale="90" workbookViewId="0">
      <selection activeCell="M14" sqref="M14"/>
    </sheetView>
  </sheetViews>
  <sheetFormatPr baseColWidth="10" defaultColWidth="8.88671875" defaultRowHeight="14.4"/>
  <cols>
    <col min="1" max="1" width="4" customWidth="1"/>
    <col min="2" max="8" width="22" customWidth="1"/>
    <col min="10" max="10" width="46.109375" customWidth="1"/>
    <col min="11" max="11" width="28.6640625" customWidth="1"/>
  </cols>
  <sheetData>
    <row r="1" spans="1:11" ht="22.05" customHeight="1">
      <c r="A1" s="21" t="s">
        <v>0</v>
      </c>
      <c r="B1" s="18"/>
      <c r="C1" s="18"/>
      <c r="D1" s="18"/>
      <c r="E1" s="18"/>
      <c r="F1" s="18"/>
      <c r="G1" s="18"/>
      <c r="H1" s="18"/>
    </row>
    <row r="2" spans="1:11" ht="22.05" customHeight="1">
      <c r="A2" s="18"/>
      <c r="B2" s="18"/>
      <c r="C2" s="18"/>
      <c r="D2" s="18"/>
      <c r="E2" s="18"/>
      <c r="F2" s="18"/>
      <c r="G2" s="18"/>
      <c r="H2" s="18"/>
    </row>
    <row r="3" spans="1:11" ht="22.05" customHeight="1" thickBot="1">
      <c r="A3" s="15" t="s">
        <v>1</v>
      </c>
      <c r="B3" s="16"/>
      <c r="C3" s="16"/>
      <c r="D3" s="16"/>
      <c r="E3" s="16"/>
      <c r="F3" s="16"/>
      <c r="G3" s="16"/>
      <c r="H3" s="16"/>
    </row>
    <row r="4" spans="1:11" ht="22.05" customHeight="1">
      <c r="J4" s="32" t="s">
        <v>182</v>
      </c>
      <c r="K4" s="33"/>
    </row>
    <row r="5" spans="1:11" ht="42" customHeight="1">
      <c r="A5" s="9" t="s">
        <v>2</v>
      </c>
      <c r="B5" s="10"/>
      <c r="C5" s="5" t="s">
        <v>3</v>
      </c>
      <c r="D5" s="6"/>
      <c r="E5" s="6"/>
      <c r="F5" s="6"/>
      <c r="G5" s="6"/>
      <c r="H5" s="6"/>
      <c r="J5" s="34"/>
      <c r="K5" s="35"/>
    </row>
    <row r="6" spans="1:11" ht="42" customHeight="1" thickBot="1">
      <c r="A6" s="9" t="s">
        <v>4</v>
      </c>
      <c r="B6" s="10"/>
      <c r="C6" s="5" t="s">
        <v>5</v>
      </c>
      <c r="D6" s="6"/>
      <c r="E6" s="6"/>
      <c r="F6" s="6"/>
      <c r="G6" s="6"/>
      <c r="H6" s="6"/>
      <c r="J6" s="36"/>
      <c r="K6" s="37"/>
    </row>
    <row r="7" spans="1:11" ht="42" customHeight="1" thickBot="1">
      <c r="A7" s="9" t="s">
        <v>6</v>
      </c>
      <c r="B7" s="10"/>
      <c r="C7" s="5" t="s">
        <v>7</v>
      </c>
      <c r="D7" s="6"/>
      <c r="E7" s="6"/>
      <c r="F7" s="6"/>
      <c r="G7" s="6"/>
      <c r="H7" s="6"/>
      <c r="J7" s="30" t="s">
        <v>183</v>
      </c>
      <c r="K7" s="31"/>
    </row>
    <row r="8" spans="1:11" ht="42" customHeight="1">
      <c r="A8" s="9" t="s">
        <v>8</v>
      </c>
      <c r="B8" s="10"/>
      <c r="C8" s="5" t="s">
        <v>9</v>
      </c>
      <c r="D8" s="6"/>
      <c r="E8" s="6"/>
      <c r="F8" s="6"/>
      <c r="G8" s="6"/>
      <c r="H8" s="6"/>
    </row>
    <row r="9" spans="1:11" ht="42" customHeight="1">
      <c r="A9" s="9" t="s">
        <v>10</v>
      </c>
      <c r="B9" s="10"/>
      <c r="C9" s="5" t="s">
        <v>11</v>
      </c>
      <c r="D9" s="6"/>
      <c r="E9" s="6"/>
      <c r="F9" s="6"/>
      <c r="G9" s="6"/>
      <c r="H9" s="6"/>
    </row>
    <row r="10" spans="1:11" ht="42" customHeight="1">
      <c r="A10" s="9" t="s">
        <v>12</v>
      </c>
      <c r="B10" s="10"/>
      <c r="C10" s="5" t="s">
        <v>13</v>
      </c>
      <c r="D10" s="6"/>
      <c r="E10" s="6"/>
      <c r="F10" s="6"/>
      <c r="G10" s="6"/>
      <c r="H10" s="6"/>
    </row>
    <row r="11" spans="1:11" ht="42" customHeight="1">
      <c r="A11" s="9" t="s">
        <v>14</v>
      </c>
      <c r="B11" s="10"/>
      <c r="C11" s="5" t="s">
        <v>15</v>
      </c>
      <c r="D11" s="6"/>
      <c r="E11" s="6"/>
      <c r="F11" s="6"/>
      <c r="G11" s="6"/>
      <c r="H11" s="6"/>
    </row>
    <row r="12" spans="1:11" ht="42" customHeight="1">
      <c r="A12" s="9" t="s">
        <v>16</v>
      </c>
      <c r="B12" s="10"/>
      <c r="C12" s="5" t="s">
        <v>17</v>
      </c>
      <c r="D12" s="6"/>
      <c r="E12" s="6"/>
      <c r="F12" s="6"/>
      <c r="G12" s="6"/>
      <c r="H12" s="6"/>
    </row>
    <row r="13" spans="1:11" ht="22.05" customHeight="1"/>
    <row r="14" spans="1:11" ht="22.05" customHeight="1">
      <c r="A14" s="17" t="s">
        <v>18</v>
      </c>
      <c r="B14" s="18"/>
      <c r="C14" s="18"/>
      <c r="D14" s="18"/>
      <c r="E14" s="18"/>
      <c r="F14" s="18"/>
      <c r="G14" s="18"/>
      <c r="H14" s="18"/>
    </row>
    <row r="15" spans="1:11" ht="24" customHeight="1">
      <c r="A15" s="7" t="s">
        <v>19</v>
      </c>
      <c r="B15" s="8"/>
      <c r="C15" s="5" t="s">
        <v>20</v>
      </c>
      <c r="D15" s="6"/>
      <c r="E15" s="6"/>
      <c r="F15" s="6"/>
      <c r="G15" s="6"/>
      <c r="H15" s="6"/>
    </row>
    <row r="16" spans="1:11" ht="24" customHeight="1">
      <c r="A16" s="11" t="s">
        <v>21</v>
      </c>
      <c r="B16" s="12"/>
      <c r="C16" s="5" t="s">
        <v>22</v>
      </c>
      <c r="D16" s="6"/>
      <c r="E16" s="6"/>
      <c r="F16" s="6"/>
      <c r="G16" s="6"/>
      <c r="H16" s="6"/>
    </row>
    <row r="17" spans="1:8" ht="24" customHeight="1">
      <c r="A17" s="19" t="s">
        <v>23</v>
      </c>
      <c r="B17" s="20"/>
      <c r="C17" s="5" t="s">
        <v>24</v>
      </c>
      <c r="D17" s="6"/>
      <c r="E17" s="6"/>
      <c r="F17" s="6"/>
      <c r="G17" s="6"/>
      <c r="H17" s="6"/>
    </row>
    <row r="18" spans="1:8" ht="24" customHeight="1">
      <c r="A18" s="13" t="s">
        <v>25</v>
      </c>
      <c r="B18" s="14"/>
      <c r="C18" s="5" t="s">
        <v>26</v>
      </c>
      <c r="D18" s="6"/>
      <c r="E18" s="6"/>
      <c r="F18" s="6"/>
      <c r="G18" s="6"/>
      <c r="H18" s="6"/>
    </row>
    <row r="19" spans="1:8" ht="24" customHeight="1">
      <c r="A19" s="22" t="s">
        <v>27</v>
      </c>
      <c r="B19" s="23"/>
      <c r="C19" s="5" t="s">
        <v>28</v>
      </c>
      <c r="D19" s="6"/>
      <c r="E19" s="6"/>
      <c r="F19" s="6"/>
      <c r="G19" s="6"/>
      <c r="H19" s="6"/>
    </row>
  </sheetData>
  <sheetProtection algorithmName="SHA-512" hashValue="Zl8vtWiYP8sj6bQr4r5WI3HenZkDUOpIp+/j1pNE/eWjoudEzS1bhFuf1gWHPWYK5dbagkwV2iVDbsC096IVpA==" saltValue="kQ4UUJfpgX694ToVOussWA==" spinCount="100000" sheet="1" objects="1" scenarios="1" formatCells="0" formatColumns="0" formatRows="0" sort="0" autoFilter="0" pivotTables="0"/>
  <mergeCells count="31">
    <mergeCell ref="J4:K6"/>
    <mergeCell ref="J7:K7"/>
    <mergeCell ref="A1:H2"/>
    <mergeCell ref="A8:B8"/>
    <mergeCell ref="C15:H15"/>
    <mergeCell ref="C6:H6"/>
    <mergeCell ref="C5:H5"/>
    <mergeCell ref="A10:B10"/>
    <mergeCell ref="A9:B9"/>
    <mergeCell ref="C19:H19"/>
    <mergeCell ref="A5:B5"/>
    <mergeCell ref="A14:H14"/>
    <mergeCell ref="C18:H18"/>
    <mergeCell ref="A17:B17"/>
    <mergeCell ref="A19:B19"/>
    <mergeCell ref="C17:H17"/>
    <mergeCell ref="A18:B18"/>
    <mergeCell ref="C7:H7"/>
    <mergeCell ref="A12:B12"/>
    <mergeCell ref="A3:H3"/>
    <mergeCell ref="A6:B6"/>
    <mergeCell ref="C11:H11"/>
    <mergeCell ref="A16:B16"/>
    <mergeCell ref="A7:B7"/>
    <mergeCell ref="C8:H8"/>
    <mergeCell ref="C10:H10"/>
    <mergeCell ref="C16:H16"/>
    <mergeCell ref="A15:B15"/>
    <mergeCell ref="A11:B11"/>
    <mergeCell ref="C9:H9"/>
    <mergeCell ref="C12:H12"/>
  </mergeCells>
  <hyperlinks>
    <hyperlink ref="J7" r:id="rId1" xr:uid="{5DDC6425-AC28-490A-95C0-D8E8ACA48D10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zoomScale="90" workbookViewId="0">
      <selection activeCell="F4" sqref="F4:G7"/>
    </sheetView>
  </sheetViews>
  <sheetFormatPr baseColWidth="10" defaultColWidth="8.88671875" defaultRowHeight="14.4"/>
  <cols>
    <col min="1" max="1" width="5" customWidth="1"/>
    <col min="2" max="2" width="28" customWidth="1"/>
    <col min="3" max="3" width="62" customWidth="1"/>
    <col min="4" max="4" width="22" customWidth="1"/>
    <col min="6" max="6" width="24.44140625" customWidth="1"/>
    <col min="7" max="7" width="35.33203125" customWidth="1"/>
  </cols>
  <sheetData>
    <row r="1" spans="1:7" ht="22.05" customHeight="1">
      <c r="A1" s="21" t="s">
        <v>29</v>
      </c>
      <c r="B1" s="18"/>
      <c r="C1" s="18"/>
      <c r="D1" s="18"/>
    </row>
    <row r="2" spans="1:7" ht="22.05" customHeight="1">
      <c r="A2" s="18"/>
      <c r="B2" s="18"/>
      <c r="C2" s="18"/>
      <c r="D2" s="18"/>
    </row>
    <row r="3" spans="1:7" ht="22.05" customHeight="1" thickBot="1">
      <c r="A3" s="15" t="s">
        <v>30</v>
      </c>
      <c r="B3" s="16"/>
      <c r="C3" s="16"/>
      <c r="D3" s="16"/>
    </row>
    <row r="4" spans="1:7" ht="22.05" customHeight="1">
      <c r="F4" s="24" t="s">
        <v>182</v>
      </c>
      <c r="G4" s="25"/>
    </row>
    <row r="5" spans="1:7" ht="22.05" customHeight="1">
      <c r="A5" s="2" t="s">
        <v>31</v>
      </c>
      <c r="B5" s="2" t="s">
        <v>32</v>
      </c>
      <c r="C5" s="2" t="s">
        <v>33</v>
      </c>
      <c r="D5" s="2" t="s">
        <v>34</v>
      </c>
      <c r="F5" s="26"/>
      <c r="G5" s="27"/>
    </row>
    <row r="6" spans="1:7" ht="45" customHeight="1" thickBot="1">
      <c r="A6" s="3">
        <v>1</v>
      </c>
      <c r="B6" s="4" t="s">
        <v>35</v>
      </c>
      <c r="C6" s="1" t="s">
        <v>36</v>
      </c>
      <c r="D6" s="1" t="s">
        <v>37</v>
      </c>
      <c r="F6" s="28"/>
      <c r="G6" s="29"/>
    </row>
    <row r="7" spans="1:7" ht="31.95" customHeight="1" thickBot="1">
      <c r="A7" s="3">
        <v>2</v>
      </c>
      <c r="B7" s="4" t="s">
        <v>38</v>
      </c>
      <c r="C7" s="1" t="s">
        <v>39</v>
      </c>
      <c r="D7" s="1" t="s">
        <v>40</v>
      </c>
      <c r="F7" s="30" t="s">
        <v>183</v>
      </c>
      <c r="G7" s="31"/>
    </row>
    <row r="8" spans="1:7" ht="31.95" customHeight="1">
      <c r="A8" s="3">
        <v>3</v>
      </c>
      <c r="B8" s="4" t="s">
        <v>41</v>
      </c>
      <c r="C8" s="1" t="s">
        <v>42</v>
      </c>
      <c r="D8" s="1" t="s">
        <v>43</v>
      </c>
    </row>
    <row r="9" spans="1:7" ht="31.95" customHeight="1">
      <c r="A9" s="3">
        <v>4</v>
      </c>
      <c r="B9" s="4" t="s">
        <v>44</v>
      </c>
      <c r="C9" s="1" t="s">
        <v>45</v>
      </c>
      <c r="D9" s="1" t="s">
        <v>46</v>
      </c>
    </row>
    <row r="10" spans="1:7" ht="31.95" customHeight="1">
      <c r="A10" s="3">
        <v>5</v>
      </c>
      <c r="B10" s="4" t="s">
        <v>47</v>
      </c>
      <c r="C10" s="1" t="s">
        <v>48</v>
      </c>
      <c r="D10" s="1" t="s">
        <v>49</v>
      </c>
    </row>
    <row r="11" spans="1:7" ht="31.95" customHeight="1">
      <c r="A11" s="3">
        <v>6</v>
      </c>
      <c r="B11" s="4" t="s">
        <v>50</v>
      </c>
      <c r="C11" s="1" t="s">
        <v>51</v>
      </c>
      <c r="D11" s="1" t="s">
        <v>52</v>
      </c>
    </row>
    <row r="12" spans="1:7" ht="31.95" customHeight="1">
      <c r="A12" s="3">
        <v>7</v>
      </c>
      <c r="B12" s="4" t="s">
        <v>53</v>
      </c>
      <c r="C12" s="1" t="s">
        <v>54</v>
      </c>
      <c r="D12" s="1" t="s">
        <v>38</v>
      </c>
    </row>
    <row r="13" spans="1:7" ht="31.95" customHeight="1">
      <c r="A13" s="3">
        <v>8</v>
      </c>
      <c r="B13" s="4" t="s">
        <v>55</v>
      </c>
      <c r="C13" s="1" t="s">
        <v>56</v>
      </c>
      <c r="D13" s="1" t="s">
        <v>52</v>
      </c>
    </row>
    <row r="14" spans="1:7" ht="31.95" customHeight="1">
      <c r="A14" s="3">
        <v>9</v>
      </c>
      <c r="B14" s="4" t="s">
        <v>57</v>
      </c>
      <c r="C14" s="1" t="s">
        <v>58</v>
      </c>
      <c r="D14" s="1" t="s">
        <v>59</v>
      </c>
    </row>
    <row r="15" spans="1:7" ht="31.95" customHeight="1">
      <c r="A15" s="3">
        <v>10</v>
      </c>
      <c r="B15" s="4" t="s">
        <v>60</v>
      </c>
      <c r="C15" s="1" t="s">
        <v>61</v>
      </c>
      <c r="D15" s="1" t="s">
        <v>59</v>
      </c>
    </row>
    <row r="16" spans="1:7" ht="31.95" customHeight="1">
      <c r="A16" s="3">
        <v>11</v>
      </c>
      <c r="B16" s="4" t="s">
        <v>62</v>
      </c>
      <c r="C16" s="1" t="s">
        <v>63</v>
      </c>
      <c r="D16" s="1" t="s">
        <v>59</v>
      </c>
    </row>
    <row r="17" spans="1:4" ht="31.95" customHeight="1">
      <c r="A17" s="3">
        <v>12</v>
      </c>
      <c r="B17" s="4" t="s">
        <v>64</v>
      </c>
      <c r="C17" s="1" t="s">
        <v>65</v>
      </c>
      <c r="D17" s="1" t="s">
        <v>59</v>
      </c>
    </row>
    <row r="18" spans="1:4" ht="31.95" customHeight="1">
      <c r="A18" s="3">
        <v>13</v>
      </c>
      <c r="B18" s="4" t="s">
        <v>66</v>
      </c>
      <c r="C18" s="1" t="s">
        <v>67</v>
      </c>
      <c r="D18" s="1" t="s">
        <v>59</v>
      </c>
    </row>
    <row r="19" spans="1:4" ht="31.95" customHeight="1">
      <c r="A19" s="3">
        <v>14</v>
      </c>
      <c r="B19" s="4" t="s">
        <v>68</v>
      </c>
      <c r="C19" s="1" t="s">
        <v>69</v>
      </c>
      <c r="D19" s="1" t="s">
        <v>70</v>
      </c>
    </row>
    <row r="20" spans="1:4" ht="31.95" customHeight="1">
      <c r="A20" s="3">
        <v>15</v>
      </c>
      <c r="B20" s="4" t="s">
        <v>71</v>
      </c>
      <c r="C20" s="1" t="s">
        <v>72</v>
      </c>
      <c r="D20" s="1" t="s">
        <v>70</v>
      </c>
    </row>
    <row r="21" spans="1:4" ht="31.95" customHeight="1">
      <c r="A21" s="3">
        <v>16</v>
      </c>
      <c r="B21" s="4" t="s">
        <v>73</v>
      </c>
      <c r="C21" s="1" t="s">
        <v>74</v>
      </c>
      <c r="D21" s="1" t="s">
        <v>75</v>
      </c>
    </row>
    <row r="22" spans="1:4" ht="31.95" customHeight="1">
      <c r="A22" s="3">
        <v>17</v>
      </c>
      <c r="B22" s="4" t="s">
        <v>76</v>
      </c>
      <c r="C22" s="1" t="s">
        <v>77</v>
      </c>
      <c r="D22" s="1" t="s">
        <v>75</v>
      </c>
    </row>
    <row r="23" spans="1:4" ht="31.95" customHeight="1">
      <c r="A23" s="3">
        <v>18</v>
      </c>
      <c r="B23" s="4" t="s">
        <v>78</v>
      </c>
      <c r="C23" s="1" t="s">
        <v>79</v>
      </c>
      <c r="D23" s="1" t="s">
        <v>59</v>
      </c>
    </row>
  </sheetData>
  <sheetProtection algorithmName="SHA-512" hashValue="u08DFnu0lCK9p/gKDbVQqWojZ/AVQ+BwjEkp34ouLzZj8vhUlbDyV4RxJsLmbasjdCUV/SrnOXVVgB4a5yojKg==" saltValue="pJuUFM88wf1xHF5Ei5cFhg==" spinCount="100000" sheet="1" objects="1" scenarios="1" formatCells="0" formatColumns="0" formatRows="0" insertColumns="0" sort="0" autoFilter="0" pivotTables="0"/>
  <mergeCells count="4">
    <mergeCell ref="A1:D2"/>
    <mergeCell ref="A3:D3"/>
    <mergeCell ref="F4:G6"/>
    <mergeCell ref="F7:G7"/>
  </mergeCells>
  <hyperlinks>
    <hyperlink ref="F7" r:id="rId1" xr:uid="{FEB4CB52-223E-4551-B9E0-3016A92562F6}"/>
  </hyperlinks>
  <pageMargins left="0.75" right="0.75" top="1" bottom="1" header="0.5" footer="0.5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showGridLines="0" zoomScale="90" workbookViewId="0">
      <pane ySplit="9" topLeftCell="A72" activePane="bottomLeft" state="frozen"/>
      <selection pane="bottomLeft" activeCell="D76" sqref="D76:L78"/>
    </sheetView>
  </sheetViews>
  <sheetFormatPr baseColWidth="10" defaultColWidth="8.88671875" defaultRowHeight="14.4"/>
  <cols>
    <col min="1" max="12" width="18" customWidth="1"/>
    <col min="14" max="14" width="31.21875" customWidth="1"/>
    <col min="15" max="15" width="32" customWidth="1"/>
  </cols>
  <sheetData>
    <row r="1" spans="1:15" ht="22.05" customHeight="1">
      <c r="A1" s="38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ht="22.0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5" ht="22.05" customHeight="1" thickBot="1">
      <c r="A3" s="40" t="s">
        <v>81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5" ht="22.05" customHeigh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N4" s="24" t="s">
        <v>182</v>
      </c>
      <c r="O4" s="25"/>
    </row>
    <row r="5" spans="1:15" ht="22.05" customHeight="1">
      <c r="A5" s="43" t="s">
        <v>82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N5" s="26"/>
      <c r="O5" s="27"/>
    </row>
    <row r="6" spans="1:15" ht="22.05" customHeight="1" thickBot="1">
      <c r="A6" s="45" t="s">
        <v>83</v>
      </c>
      <c r="B6" s="46"/>
      <c r="C6" s="47" t="s">
        <v>84</v>
      </c>
      <c r="D6" s="48"/>
      <c r="E6" s="45" t="s">
        <v>85</v>
      </c>
      <c r="F6" s="46"/>
      <c r="G6" s="47" t="s">
        <v>86</v>
      </c>
      <c r="H6" s="48"/>
      <c r="I6" s="49" t="s">
        <v>68</v>
      </c>
      <c r="J6" s="50"/>
      <c r="K6" s="51">
        <f>(--(L10="Completado")+--(L22="Completado")+--(L29="Completado")+--(L37="Completado")+--(L45="Completado")+--(L55="Completado")+--(L60="Completado")+--(L69="Completado")+--(L74="Completado"))/9</f>
        <v>1</v>
      </c>
      <c r="L6" s="52"/>
      <c r="N6" s="28"/>
      <c r="O6" s="29"/>
    </row>
    <row r="7" spans="1:15" ht="22.05" customHeight="1" thickBot="1">
      <c r="A7" s="45" t="s">
        <v>87</v>
      </c>
      <c r="B7" s="46"/>
      <c r="C7" s="47" t="s">
        <v>88</v>
      </c>
      <c r="D7" s="48"/>
      <c r="E7" s="45" t="s">
        <v>89</v>
      </c>
      <c r="F7" s="46"/>
      <c r="G7" s="53" t="s">
        <v>90</v>
      </c>
      <c r="H7" s="54"/>
      <c r="I7" s="49" t="s">
        <v>71</v>
      </c>
      <c r="J7" s="50"/>
      <c r="K7" s="55" t="str">
        <f>IF((--(L10="")+--(L22="")+--(L29="")+--(L37="")+--(L45="")+--(L55="")+--(L60="")+--(L69="")+--(L74=""))=9,"No iniciado",IF(OR(G7&lt;&gt;"Sí",(--(OR(L10="No iniciado",L10="En curso",L10="Completado",L10="No aplica"))+--(OR(L22="No iniciado",L22="En curso",L22="Completado",L22="No aplica"))+--(OR(L29="No iniciado",L29="En curso",L29="Completado",L29="No aplica"))+--(OR(L37="No iniciado",L37="En curso",L37="Completado",L37="No aplica"))+--(OR(L45="No iniciado",L45="En curso",L45="Completado",L45="No aplica"))+--(OR(L55="No iniciado",L55="En curso",L55="Completado",L55="No aplica"))+--(OR(L60="No iniciado",L60="En curso",L60="Completado",L60="No aplica"))+--(OR(L69="No iniciado",L69="En curso",L69="Completado",L69="No aplica"))+--(OR(L74="No iniciado",L74="En curso",L74="Completado",L74="No aplica")))&lt;9,E65="REVISAR",E66="REVISAR",E67="REVISAR",E68&lt;&gt;"Sí",G8="",NOT(ISNUMBER(G8)),C8="",NOT(ISNUMBER(C8)),G8&lt;C8,(--(J40="Cerrada")*--(J41="Cerrada")*--(J42="Cerrada"))=0),"REVISAR",IF((--(L10="Completado")+--(L22="Completado")+--(L29="Completado")+--(L37="Completado")+--(L45="Completado")+--(L55="Completado")+--(L60="Completado")+--(L69="Completado")+--(L74="Completado"))=9,"Cerrado","En curso")))</f>
        <v>Cerrado</v>
      </c>
      <c r="L7" s="52"/>
      <c r="N7" s="30" t="s">
        <v>183</v>
      </c>
      <c r="O7" s="31"/>
    </row>
    <row r="8" spans="1:15" ht="22.05" customHeight="1">
      <c r="A8" s="45" t="s">
        <v>91</v>
      </c>
      <c r="B8" s="46"/>
      <c r="C8" s="56">
        <v>46237</v>
      </c>
      <c r="D8" s="54"/>
      <c r="E8" s="45" t="s">
        <v>92</v>
      </c>
      <c r="F8" s="46"/>
      <c r="G8" s="57">
        <f>D81</f>
        <v>46248</v>
      </c>
      <c r="H8" s="52"/>
      <c r="I8" s="58" t="s">
        <v>93</v>
      </c>
      <c r="J8" s="52"/>
      <c r="K8" s="52"/>
      <c r="L8" s="52"/>
    </row>
    <row r="9" spans="1:15" ht="22.0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5" ht="22.05" customHeight="1">
      <c r="A10" s="59" t="s">
        <v>94</v>
      </c>
      <c r="B10" s="60"/>
      <c r="C10" s="60"/>
      <c r="D10" s="60"/>
      <c r="E10" s="60"/>
      <c r="F10" s="60"/>
      <c r="G10" s="60"/>
      <c r="H10" s="60"/>
      <c r="I10" s="60"/>
      <c r="J10" s="60"/>
      <c r="K10" s="61" t="s">
        <v>95</v>
      </c>
      <c r="L10" s="62" t="s">
        <v>96</v>
      </c>
    </row>
    <row r="11" spans="1:15" ht="22.05" customHeight="1">
      <c r="A11" s="63" t="s">
        <v>97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5" ht="34.049999999999997" customHeight="1">
      <c r="A12" s="45" t="s">
        <v>98</v>
      </c>
      <c r="B12" s="46"/>
      <c r="C12" s="46"/>
      <c r="D12" s="47" t="s">
        <v>99</v>
      </c>
      <c r="E12" s="48"/>
      <c r="F12" s="48"/>
      <c r="G12" s="48"/>
      <c r="H12" s="48"/>
      <c r="I12" s="48"/>
      <c r="J12" s="48"/>
      <c r="K12" s="48"/>
      <c r="L12" s="48"/>
    </row>
    <row r="13" spans="1:15" ht="34.049999999999997" customHeight="1">
      <c r="A13" s="46"/>
      <c r="B13" s="46"/>
      <c r="C13" s="46"/>
      <c r="D13" s="48"/>
      <c r="E13" s="48"/>
      <c r="F13" s="48"/>
      <c r="G13" s="48"/>
      <c r="H13" s="48"/>
      <c r="I13" s="48"/>
      <c r="J13" s="48"/>
      <c r="K13" s="48"/>
      <c r="L13" s="48"/>
    </row>
    <row r="14" spans="1:15" ht="25.95" customHeight="1">
      <c r="A14" s="45" t="s">
        <v>100</v>
      </c>
      <c r="B14" s="46"/>
      <c r="C14" s="46"/>
      <c r="D14" s="47" t="s">
        <v>101</v>
      </c>
      <c r="E14" s="48"/>
      <c r="F14" s="48"/>
      <c r="G14" s="48"/>
      <c r="H14" s="48"/>
      <c r="I14" s="48"/>
      <c r="J14" s="48"/>
      <c r="K14" s="48"/>
      <c r="L14" s="48"/>
    </row>
    <row r="15" spans="1:15" ht="25.95" customHeight="1">
      <c r="A15" s="45" t="s">
        <v>102</v>
      </c>
      <c r="B15" s="46"/>
      <c r="C15" s="46"/>
      <c r="D15" s="47" t="s">
        <v>103</v>
      </c>
      <c r="E15" s="48"/>
      <c r="F15" s="48"/>
      <c r="G15" s="48"/>
      <c r="H15" s="48"/>
      <c r="I15" s="48"/>
      <c r="J15" s="48"/>
      <c r="K15" s="48"/>
      <c r="L15" s="48"/>
    </row>
    <row r="16" spans="1:15" ht="25.95" customHeight="1">
      <c r="A16" s="45" t="s">
        <v>104</v>
      </c>
      <c r="B16" s="46"/>
      <c r="C16" s="46"/>
      <c r="D16" s="56">
        <v>46232</v>
      </c>
      <c r="E16" s="54"/>
      <c r="F16" s="54"/>
      <c r="G16" s="54"/>
      <c r="H16" s="54"/>
      <c r="I16" s="54"/>
      <c r="J16" s="54"/>
      <c r="K16" s="54"/>
      <c r="L16" s="54"/>
    </row>
    <row r="17" spans="1:12" ht="25.95" customHeight="1">
      <c r="A17" s="45" t="s">
        <v>105</v>
      </c>
      <c r="B17" s="46"/>
      <c r="C17" s="46"/>
      <c r="D17" s="47" t="s">
        <v>106</v>
      </c>
      <c r="E17" s="48"/>
      <c r="F17" s="48"/>
      <c r="G17" s="48"/>
      <c r="H17" s="48"/>
      <c r="I17" s="48"/>
      <c r="J17" s="48"/>
      <c r="K17" s="48"/>
      <c r="L17" s="48"/>
    </row>
    <row r="18" spans="1:12" ht="34.049999999999997" customHeight="1">
      <c r="A18" s="45" t="s">
        <v>107</v>
      </c>
      <c r="B18" s="46"/>
      <c r="C18" s="46"/>
      <c r="D18" s="47" t="s">
        <v>108</v>
      </c>
      <c r="E18" s="48"/>
      <c r="F18" s="48"/>
      <c r="G18" s="48"/>
      <c r="H18" s="48"/>
      <c r="I18" s="48"/>
      <c r="J18" s="48"/>
      <c r="K18" s="48"/>
      <c r="L18" s="48"/>
    </row>
    <row r="19" spans="1:12" ht="34.049999999999997" customHeight="1">
      <c r="A19" s="46"/>
      <c r="B19" s="46"/>
      <c r="C19" s="46"/>
      <c r="D19" s="48"/>
      <c r="E19" s="48"/>
      <c r="F19" s="48"/>
      <c r="G19" s="48"/>
      <c r="H19" s="48"/>
      <c r="I19" s="48"/>
      <c r="J19" s="48"/>
      <c r="K19" s="48"/>
      <c r="L19" s="48"/>
    </row>
    <row r="20" spans="1:12" ht="34.049999999999997" customHeight="1">
      <c r="A20" s="45" t="s">
        <v>53</v>
      </c>
      <c r="B20" s="46"/>
      <c r="C20" s="46"/>
      <c r="D20" s="47" t="s">
        <v>109</v>
      </c>
      <c r="E20" s="48"/>
      <c r="F20" s="48"/>
      <c r="G20" s="48"/>
      <c r="H20" s="48"/>
      <c r="I20" s="48"/>
      <c r="J20" s="48"/>
      <c r="K20" s="48"/>
      <c r="L20" s="48"/>
    </row>
    <row r="21" spans="1:12" ht="34.049999999999997" customHeight="1">
      <c r="A21" s="46"/>
      <c r="B21" s="46"/>
      <c r="C21" s="46"/>
      <c r="D21" s="48"/>
      <c r="E21" s="48"/>
      <c r="F21" s="48"/>
      <c r="G21" s="48"/>
      <c r="H21" s="48"/>
      <c r="I21" s="48"/>
      <c r="J21" s="48"/>
      <c r="K21" s="48"/>
      <c r="L21" s="48"/>
    </row>
    <row r="22" spans="1:12" ht="22.05" customHeight="1">
      <c r="A22" s="59" t="s">
        <v>110</v>
      </c>
      <c r="B22" s="60"/>
      <c r="C22" s="60"/>
      <c r="D22" s="60"/>
      <c r="E22" s="60"/>
      <c r="F22" s="60"/>
      <c r="G22" s="60"/>
      <c r="H22" s="60"/>
      <c r="I22" s="60"/>
      <c r="J22" s="60"/>
      <c r="K22" s="61" t="s">
        <v>95</v>
      </c>
      <c r="L22" s="62" t="s">
        <v>96</v>
      </c>
    </row>
    <row r="23" spans="1:12" ht="22.05" customHeight="1">
      <c r="A23" s="63" t="s">
        <v>111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22.05" customHeight="1">
      <c r="A24" s="43" t="s">
        <v>112</v>
      </c>
      <c r="B24" s="44"/>
      <c r="C24" s="44"/>
      <c r="D24" s="44"/>
      <c r="E24" s="43" t="s">
        <v>113</v>
      </c>
      <c r="F24" s="44"/>
      <c r="G24" s="44"/>
      <c r="H24" s="43" t="s">
        <v>114</v>
      </c>
      <c r="I24" s="44"/>
      <c r="J24" s="43" t="s">
        <v>95</v>
      </c>
      <c r="K24" s="44"/>
      <c r="L24" s="44"/>
    </row>
    <row r="25" spans="1:12" ht="25.95" customHeight="1">
      <c r="A25" s="47" t="s">
        <v>86</v>
      </c>
      <c r="B25" s="48"/>
      <c r="C25" s="48"/>
      <c r="D25" s="48"/>
      <c r="E25" s="47" t="s">
        <v>115</v>
      </c>
      <c r="F25" s="48"/>
      <c r="G25" s="48"/>
      <c r="H25" s="47" t="s">
        <v>116</v>
      </c>
      <c r="I25" s="48"/>
      <c r="J25" s="64" t="s">
        <v>96</v>
      </c>
      <c r="K25" s="65"/>
      <c r="L25" s="65"/>
    </row>
    <row r="26" spans="1:12" ht="25.95" customHeight="1">
      <c r="A26" s="47" t="s">
        <v>117</v>
      </c>
      <c r="B26" s="48"/>
      <c r="C26" s="48"/>
      <c r="D26" s="48"/>
      <c r="E26" s="47" t="s">
        <v>118</v>
      </c>
      <c r="F26" s="48"/>
      <c r="G26" s="48"/>
      <c r="H26" s="47" t="s">
        <v>119</v>
      </c>
      <c r="I26" s="48"/>
      <c r="J26" s="64" t="s">
        <v>96</v>
      </c>
      <c r="K26" s="65"/>
      <c r="L26" s="65"/>
    </row>
    <row r="27" spans="1:12" ht="25.95" customHeight="1">
      <c r="A27" s="47" t="s">
        <v>120</v>
      </c>
      <c r="B27" s="48"/>
      <c r="C27" s="48"/>
      <c r="D27" s="48"/>
      <c r="E27" s="47" t="s">
        <v>121</v>
      </c>
      <c r="F27" s="48"/>
      <c r="G27" s="48"/>
      <c r="H27" s="47" t="s">
        <v>122</v>
      </c>
      <c r="I27" s="48"/>
      <c r="J27" s="64" t="s">
        <v>96</v>
      </c>
      <c r="K27" s="65"/>
      <c r="L27" s="65"/>
    </row>
    <row r="28" spans="1:12" ht="25.95" customHeight="1">
      <c r="A28" s="47" t="s">
        <v>123</v>
      </c>
      <c r="B28" s="48"/>
      <c r="C28" s="48"/>
      <c r="D28" s="48"/>
      <c r="E28" s="47" t="s">
        <v>124</v>
      </c>
      <c r="F28" s="48"/>
      <c r="G28" s="48"/>
      <c r="H28" s="47" t="s">
        <v>125</v>
      </c>
      <c r="I28" s="48"/>
      <c r="J28" s="64" t="s">
        <v>96</v>
      </c>
      <c r="K28" s="65"/>
      <c r="L28" s="65"/>
    </row>
    <row r="29" spans="1:12" ht="22.05" customHeight="1">
      <c r="A29" s="59" t="s">
        <v>126</v>
      </c>
      <c r="B29" s="60"/>
      <c r="C29" s="60"/>
      <c r="D29" s="60"/>
      <c r="E29" s="60"/>
      <c r="F29" s="60"/>
      <c r="G29" s="60"/>
      <c r="H29" s="60"/>
      <c r="I29" s="60"/>
      <c r="J29" s="60"/>
      <c r="K29" s="61" t="s">
        <v>95</v>
      </c>
      <c r="L29" s="62" t="s">
        <v>96</v>
      </c>
    </row>
    <row r="30" spans="1:12" ht="22.05" customHeight="1">
      <c r="A30" s="63" t="s">
        <v>127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 ht="34.049999999999997" customHeight="1">
      <c r="A31" s="45" t="s">
        <v>128</v>
      </c>
      <c r="B31" s="46"/>
      <c r="C31" s="46"/>
      <c r="D31" s="47" t="s">
        <v>129</v>
      </c>
      <c r="E31" s="48"/>
      <c r="F31" s="48"/>
      <c r="G31" s="48"/>
      <c r="H31" s="48"/>
      <c r="I31" s="48"/>
      <c r="J31" s="48"/>
      <c r="K31" s="48"/>
      <c r="L31" s="48"/>
    </row>
    <row r="32" spans="1:12" ht="34.049999999999997" customHeight="1">
      <c r="A32" s="46"/>
      <c r="B32" s="46"/>
      <c r="C32" s="46"/>
      <c r="D32" s="48"/>
      <c r="E32" s="48"/>
      <c r="F32" s="48"/>
      <c r="G32" s="48"/>
      <c r="H32" s="48"/>
      <c r="I32" s="48"/>
      <c r="J32" s="48"/>
      <c r="K32" s="48"/>
      <c r="L32" s="48"/>
    </row>
    <row r="33" spans="1:12" ht="34.049999999999997" customHeight="1">
      <c r="A33" s="45" t="s">
        <v>130</v>
      </c>
      <c r="B33" s="46"/>
      <c r="C33" s="46"/>
      <c r="D33" s="47" t="s">
        <v>131</v>
      </c>
      <c r="E33" s="48"/>
      <c r="F33" s="48"/>
      <c r="G33" s="48"/>
      <c r="H33" s="48"/>
      <c r="I33" s="48"/>
      <c r="J33" s="48"/>
      <c r="K33" s="48"/>
      <c r="L33" s="48"/>
    </row>
    <row r="34" spans="1:12" ht="34.049999999999997" customHeight="1">
      <c r="A34" s="46"/>
      <c r="B34" s="46"/>
      <c r="C34" s="46"/>
      <c r="D34" s="48"/>
      <c r="E34" s="48"/>
      <c r="F34" s="48"/>
      <c r="G34" s="48"/>
      <c r="H34" s="48"/>
      <c r="I34" s="48"/>
      <c r="J34" s="48"/>
      <c r="K34" s="48"/>
      <c r="L34" s="48"/>
    </row>
    <row r="35" spans="1:12" ht="34.049999999999997" customHeight="1">
      <c r="A35" s="45" t="s">
        <v>132</v>
      </c>
      <c r="B35" s="46"/>
      <c r="C35" s="46"/>
      <c r="D35" s="47" t="s">
        <v>133</v>
      </c>
      <c r="E35" s="48"/>
      <c r="F35" s="48"/>
      <c r="G35" s="48"/>
      <c r="H35" s="48"/>
      <c r="I35" s="48"/>
      <c r="J35" s="48"/>
      <c r="K35" s="48"/>
      <c r="L35" s="48"/>
    </row>
    <row r="36" spans="1:12" ht="34.049999999999997" customHeight="1">
      <c r="A36" s="46"/>
      <c r="B36" s="46"/>
      <c r="C36" s="46"/>
      <c r="D36" s="48"/>
      <c r="E36" s="48"/>
      <c r="F36" s="48"/>
      <c r="G36" s="48"/>
      <c r="H36" s="48"/>
      <c r="I36" s="48"/>
      <c r="J36" s="48"/>
      <c r="K36" s="48"/>
      <c r="L36" s="48"/>
    </row>
    <row r="37" spans="1:12" ht="22.05" customHeight="1">
      <c r="A37" s="59" t="s">
        <v>134</v>
      </c>
      <c r="B37" s="60"/>
      <c r="C37" s="60"/>
      <c r="D37" s="60"/>
      <c r="E37" s="60"/>
      <c r="F37" s="60"/>
      <c r="G37" s="60"/>
      <c r="H37" s="60"/>
      <c r="I37" s="60"/>
      <c r="J37" s="60"/>
      <c r="K37" s="61" t="s">
        <v>95</v>
      </c>
      <c r="L37" s="62" t="s">
        <v>96</v>
      </c>
    </row>
    <row r="38" spans="1:12" ht="22.05" customHeight="1">
      <c r="A38" s="63" t="s">
        <v>135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1:12" ht="22.05" customHeight="1">
      <c r="A39" s="43" t="s">
        <v>136</v>
      </c>
      <c r="B39" s="44"/>
      <c r="C39" s="44"/>
      <c r="D39" s="44"/>
      <c r="E39" s="43" t="s">
        <v>137</v>
      </c>
      <c r="F39" s="44"/>
      <c r="G39" s="44"/>
      <c r="H39" s="43" t="s">
        <v>138</v>
      </c>
      <c r="I39" s="44"/>
      <c r="J39" s="43" t="s">
        <v>139</v>
      </c>
      <c r="K39" s="44"/>
      <c r="L39" s="44"/>
    </row>
    <row r="40" spans="1:12" ht="25.95" customHeight="1">
      <c r="A40" s="47" t="s">
        <v>140</v>
      </c>
      <c r="B40" s="48"/>
      <c r="C40" s="48"/>
      <c r="D40" s="48"/>
      <c r="E40" s="47" t="s">
        <v>117</v>
      </c>
      <c r="F40" s="48"/>
      <c r="G40" s="48"/>
      <c r="H40" s="56">
        <v>46237</v>
      </c>
      <c r="I40" s="54"/>
      <c r="J40" s="64" t="s">
        <v>141</v>
      </c>
      <c r="K40" s="65"/>
      <c r="L40" s="65"/>
    </row>
    <row r="41" spans="1:12" ht="25.95" customHeight="1">
      <c r="A41" s="47" t="s">
        <v>142</v>
      </c>
      <c r="B41" s="48"/>
      <c r="C41" s="48"/>
      <c r="D41" s="48"/>
      <c r="E41" s="47" t="s">
        <v>120</v>
      </c>
      <c r="F41" s="48"/>
      <c r="G41" s="48"/>
      <c r="H41" s="56">
        <v>46237</v>
      </c>
      <c r="I41" s="54"/>
      <c r="J41" s="64" t="s">
        <v>141</v>
      </c>
      <c r="K41" s="65"/>
      <c r="L41" s="65"/>
    </row>
    <row r="42" spans="1:12" ht="25.95" customHeight="1">
      <c r="A42" s="47" t="s">
        <v>143</v>
      </c>
      <c r="B42" s="48"/>
      <c r="C42" s="48"/>
      <c r="D42" s="48"/>
      <c r="E42" s="47" t="s">
        <v>123</v>
      </c>
      <c r="F42" s="48"/>
      <c r="G42" s="48"/>
      <c r="H42" s="56">
        <v>46237</v>
      </c>
      <c r="I42" s="54"/>
      <c r="J42" s="64" t="s">
        <v>141</v>
      </c>
      <c r="K42" s="65"/>
      <c r="L42" s="65"/>
    </row>
    <row r="43" spans="1:12" ht="34.049999999999997" customHeight="1">
      <c r="A43" s="45" t="s">
        <v>144</v>
      </c>
      <c r="B43" s="46"/>
      <c r="C43" s="46"/>
      <c r="D43" s="47" t="s">
        <v>145</v>
      </c>
      <c r="E43" s="48"/>
      <c r="F43" s="48"/>
      <c r="G43" s="48"/>
      <c r="H43" s="48"/>
      <c r="I43" s="48"/>
      <c r="J43" s="48"/>
      <c r="K43" s="48"/>
      <c r="L43" s="48"/>
    </row>
    <row r="44" spans="1:12" ht="34.049999999999997" customHeight="1">
      <c r="A44" s="46"/>
      <c r="B44" s="46"/>
      <c r="C44" s="46"/>
      <c r="D44" s="48"/>
      <c r="E44" s="48"/>
      <c r="F44" s="48"/>
      <c r="G44" s="48"/>
      <c r="H44" s="48"/>
      <c r="I44" s="48"/>
      <c r="J44" s="48"/>
      <c r="K44" s="48"/>
      <c r="L44" s="48"/>
    </row>
    <row r="45" spans="1:12" ht="22.05" customHeight="1">
      <c r="A45" s="59" t="s">
        <v>146</v>
      </c>
      <c r="B45" s="60"/>
      <c r="C45" s="60"/>
      <c r="D45" s="60"/>
      <c r="E45" s="60"/>
      <c r="F45" s="60"/>
      <c r="G45" s="60"/>
      <c r="H45" s="60"/>
      <c r="I45" s="60"/>
      <c r="J45" s="60"/>
      <c r="K45" s="61" t="s">
        <v>95</v>
      </c>
      <c r="L45" s="62" t="s">
        <v>96</v>
      </c>
    </row>
    <row r="46" spans="1:12" ht="22.05" customHeight="1">
      <c r="A46" s="63" t="s">
        <v>147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2" ht="34.049999999999997" customHeight="1">
      <c r="A47" s="45" t="s">
        <v>148</v>
      </c>
      <c r="B47" s="46"/>
      <c r="C47" s="46"/>
      <c r="D47" s="47" t="s">
        <v>149</v>
      </c>
      <c r="E47" s="48"/>
      <c r="F47" s="48"/>
      <c r="G47" s="48"/>
      <c r="H47" s="48"/>
      <c r="I47" s="48"/>
      <c r="J47" s="48"/>
      <c r="K47" s="48"/>
      <c r="L47" s="48"/>
    </row>
    <row r="48" spans="1:12" ht="34.049999999999997" customHeight="1">
      <c r="A48" s="46"/>
      <c r="B48" s="46"/>
      <c r="C48" s="46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25.95" customHeight="1">
      <c r="A49" s="45" t="s">
        <v>150</v>
      </c>
      <c r="B49" s="46"/>
      <c r="C49" s="46"/>
      <c r="D49" s="47" t="s">
        <v>151</v>
      </c>
      <c r="E49" s="48"/>
      <c r="F49" s="48"/>
      <c r="G49" s="48"/>
      <c r="H49" s="48"/>
      <c r="I49" s="48"/>
      <c r="J49" s="48"/>
      <c r="K49" s="48"/>
      <c r="L49" s="48"/>
    </row>
    <row r="50" spans="1:12" ht="34.049999999999997" customHeight="1">
      <c r="A50" s="45" t="s">
        <v>55</v>
      </c>
      <c r="B50" s="46"/>
      <c r="C50" s="46"/>
      <c r="D50" s="47" t="s">
        <v>152</v>
      </c>
      <c r="E50" s="48"/>
      <c r="F50" s="48"/>
      <c r="G50" s="48"/>
      <c r="H50" s="48"/>
      <c r="I50" s="48"/>
      <c r="J50" s="48"/>
      <c r="K50" s="48"/>
      <c r="L50" s="48"/>
    </row>
    <row r="51" spans="1:12" ht="34.049999999999997" customHeight="1">
      <c r="A51" s="46"/>
      <c r="B51" s="46"/>
      <c r="C51" s="46"/>
      <c r="D51" s="48"/>
      <c r="E51" s="48"/>
      <c r="F51" s="48"/>
      <c r="G51" s="48"/>
      <c r="H51" s="48"/>
      <c r="I51" s="48"/>
      <c r="J51" s="48"/>
      <c r="K51" s="48"/>
      <c r="L51" s="48"/>
    </row>
    <row r="52" spans="1:12" ht="34.049999999999997" customHeight="1">
      <c r="A52" s="46"/>
      <c r="B52" s="46"/>
      <c r="C52" s="46"/>
      <c r="D52" s="48"/>
      <c r="E52" s="48"/>
      <c r="F52" s="48"/>
      <c r="G52" s="48"/>
      <c r="H52" s="48"/>
      <c r="I52" s="48"/>
      <c r="J52" s="48"/>
      <c r="K52" s="48"/>
      <c r="L52" s="48"/>
    </row>
    <row r="53" spans="1:12" ht="34.049999999999997" customHeight="1">
      <c r="A53" s="45" t="s">
        <v>153</v>
      </c>
      <c r="B53" s="46"/>
      <c r="C53" s="46"/>
      <c r="D53" s="47" t="s">
        <v>154</v>
      </c>
      <c r="E53" s="48"/>
      <c r="F53" s="48"/>
      <c r="G53" s="48"/>
      <c r="H53" s="48"/>
      <c r="I53" s="48"/>
      <c r="J53" s="48"/>
      <c r="K53" s="48"/>
      <c r="L53" s="48"/>
    </row>
    <row r="54" spans="1:12" ht="34.049999999999997" customHeight="1">
      <c r="A54" s="46"/>
      <c r="B54" s="46"/>
      <c r="C54" s="46"/>
      <c r="D54" s="48"/>
      <c r="E54" s="48"/>
      <c r="F54" s="48"/>
      <c r="G54" s="48"/>
      <c r="H54" s="48"/>
      <c r="I54" s="48"/>
      <c r="J54" s="48"/>
      <c r="K54" s="48"/>
      <c r="L54" s="48"/>
    </row>
    <row r="55" spans="1:12" ht="22.05" customHeight="1">
      <c r="A55" s="59" t="s">
        <v>155</v>
      </c>
      <c r="B55" s="60"/>
      <c r="C55" s="60"/>
      <c r="D55" s="60"/>
      <c r="E55" s="60"/>
      <c r="F55" s="60"/>
      <c r="G55" s="60"/>
      <c r="H55" s="60"/>
      <c r="I55" s="60"/>
      <c r="J55" s="60"/>
      <c r="K55" s="61" t="s">
        <v>95</v>
      </c>
      <c r="L55" s="62" t="s">
        <v>96</v>
      </c>
    </row>
    <row r="56" spans="1:12" ht="22.05" customHeight="1">
      <c r="A56" s="63" t="s">
        <v>156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 ht="22.05" customHeight="1">
      <c r="A57" s="43" t="s">
        <v>47</v>
      </c>
      <c r="B57" s="44"/>
      <c r="C57" s="44"/>
      <c r="D57" s="44"/>
      <c r="E57" s="43" t="s">
        <v>137</v>
      </c>
      <c r="F57" s="44"/>
      <c r="G57" s="44"/>
      <c r="H57" s="43" t="s">
        <v>157</v>
      </c>
      <c r="I57" s="44"/>
      <c r="J57" s="43" t="s">
        <v>95</v>
      </c>
      <c r="K57" s="44"/>
      <c r="L57" s="44"/>
    </row>
    <row r="58" spans="1:12" ht="25.95" customHeight="1">
      <c r="A58" s="47" t="s">
        <v>158</v>
      </c>
      <c r="B58" s="48"/>
      <c r="C58" s="48"/>
      <c r="D58" s="48"/>
      <c r="E58" s="47" t="s">
        <v>86</v>
      </c>
      <c r="F58" s="48"/>
      <c r="G58" s="48"/>
      <c r="H58" s="56">
        <v>46239</v>
      </c>
      <c r="I58" s="54"/>
      <c r="J58" s="64" t="s">
        <v>96</v>
      </c>
      <c r="K58" s="65"/>
      <c r="L58" s="65"/>
    </row>
    <row r="59" spans="1:12" ht="25.95" customHeight="1">
      <c r="A59" s="47" t="s">
        <v>159</v>
      </c>
      <c r="B59" s="48"/>
      <c r="C59" s="48"/>
      <c r="D59" s="48"/>
      <c r="E59" s="47" t="s">
        <v>117</v>
      </c>
      <c r="F59" s="48"/>
      <c r="G59" s="48"/>
      <c r="H59" s="56">
        <v>46239</v>
      </c>
      <c r="I59" s="54"/>
      <c r="J59" s="64" t="s">
        <v>96</v>
      </c>
      <c r="K59" s="65"/>
      <c r="L59" s="65"/>
    </row>
    <row r="60" spans="1:12" ht="22.05" customHeight="1">
      <c r="A60" s="59" t="s">
        <v>160</v>
      </c>
      <c r="B60" s="60"/>
      <c r="C60" s="60"/>
      <c r="D60" s="60"/>
      <c r="E60" s="60"/>
      <c r="F60" s="60"/>
      <c r="G60" s="60"/>
      <c r="H60" s="60"/>
      <c r="I60" s="60"/>
      <c r="J60" s="60"/>
      <c r="K60" s="61" t="s">
        <v>95</v>
      </c>
      <c r="L60" s="62" t="s">
        <v>96</v>
      </c>
    </row>
    <row r="61" spans="1:12" ht="22.05" customHeight="1">
      <c r="A61" s="63" t="s">
        <v>161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2" ht="22.05" customHeight="1">
      <c r="A62" s="43" t="s">
        <v>162</v>
      </c>
      <c r="B62" s="44"/>
      <c r="C62" s="44"/>
      <c r="D62" s="44"/>
      <c r="E62" s="43" t="s">
        <v>163</v>
      </c>
      <c r="F62" s="44"/>
      <c r="G62" s="43" t="s">
        <v>164</v>
      </c>
      <c r="H62" s="44"/>
      <c r="I62" s="43" t="s">
        <v>165</v>
      </c>
      <c r="J62" s="44"/>
      <c r="K62" s="44"/>
      <c r="L62" s="44"/>
    </row>
    <row r="63" spans="1:12" ht="22.05" customHeight="1">
      <c r="A63" s="45" t="s">
        <v>57</v>
      </c>
      <c r="B63" s="46"/>
      <c r="C63" s="46"/>
      <c r="D63" s="46"/>
      <c r="E63" s="53">
        <v>82</v>
      </c>
      <c r="F63" s="54"/>
      <c r="G63" s="53">
        <v>120</v>
      </c>
      <c r="H63" s="54"/>
      <c r="I63" s="66"/>
      <c r="J63" s="52"/>
      <c r="K63" s="52"/>
      <c r="L63" s="52"/>
    </row>
    <row r="64" spans="1:12" ht="22.05" customHeight="1">
      <c r="A64" s="45" t="s">
        <v>60</v>
      </c>
      <c r="B64" s="46"/>
      <c r="C64" s="46"/>
      <c r="D64" s="46"/>
      <c r="E64" s="53">
        <v>7</v>
      </c>
      <c r="F64" s="54"/>
      <c r="G64" s="53">
        <v>0</v>
      </c>
      <c r="H64" s="54"/>
      <c r="I64" s="66"/>
      <c r="J64" s="52"/>
      <c r="K64" s="52"/>
      <c r="L64" s="52"/>
    </row>
    <row r="65" spans="1:12" ht="22.05" customHeight="1">
      <c r="A65" s="45" t="s">
        <v>62</v>
      </c>
      <c r="B65" s="46"/>
      <c r="C65" s="46"/>
      <c r="D65" s="46"/>
      <c r="E65" s="67">
        <f>IF(OR(E63="",E64=""),"FALTA INFORMACIÓN",IF(OR(NOT(ISNUMBER(E63)),NOT(ISNUMBER(E64))),"REVISAR",IF(OR(E63&lt;=0,E64&lt;0,MOD(E63,1)&lt;&gt;0,MOD(E64,1)&lt;&gt;0,E64&gt;E63),"REVISAR",E64/E63)))</f>
        <v>8.5365853658536592E-2</v>
      </c>
      <c r="F65" s="52"/>
      <c r="G65" s="52"/>
      <c r="H65" s="52"/>
      <c r="I65" s="52"/>
      <c r="J65" s="52"/>
      <c r="K65" s="52"/>
      <c r="L65" s="52"/>
    </row>
    <row r="66" spans="1:12" ht="22.05" customHeight="1">
      <c r="A66" s="45" t="s">
        <v>64</v>
      </c>
      <c r="B66" s="46"/>
      <c r="C66" s="46"/>
      <c r="D66" s="46"/>
      <c r="E66" s="67">
        <f>IF(OR(G63="",G64=""),"FALTA INFORMACIÓN",IF(OR(NOT(ISNUMBER(G63)),NOT(ISNUMBER(G64))),"REVISAR",IF(OR(G63&lt;=0,G64&lt;0,MOD(G63,1)&lt;&gt;0,MOD(G64,1)&lt;&gt;0,G64&gt;G63),"REVISAR",G64/G63)))</f>
        <v>0</v>
      </c>
      <c r="F66" s="52"/>
      <c r="G66" s="52"/>
      <c r="H66" s="52"/>
      <c r="I66" s="52"/>
      <c r="J66" s="52"/>
      <c r="K66" s="52"/>
      <c r="L66" s="52"/>
    </row>
    <row r="67" spans="1:12" ht="22.05" customHeight="1">
      <c r="A67" s="45" t="s">
        <v>66</v>
      </c>
      <c r="B67" s="46"/>
      <c r="C67" s="46"/>
      <c r="D67" s="46"/>
      <c r="E67" s="67">
        <f>IF(OR(E65="FALTA INFORMACIÓN",E66="FALTA INFORMACIÓN"),"FALTA INFORMACIÓN",IF(OR(E65="REVISAR",E66="REVISAR"),"REVISAR",IF(AND(E65=0,E66=0),"NO APLICA",IF(E65=0,"REVISAR",IF(E66&gt;E65,"REVISAR",(E65-E66)/E65)))))</f>
        <v>1</v>
      </c>
      <c r="F67" s="52"/>
      <c r="G67" s="52"/>
      <c r="H67" s="52"/>
      <c r="I67" s="52"/>
      <c r="J67" s="52"/>
      <c r="K67" s="52"/>
      <c r="L67" s="52"/>
    </row>
    <row r="68" spans="1:12" ht="22.05" customHeight="1">
      <c r="A68" s="45" t="s">
        <v>166</v>
      </c>
      <c r="B68" s="46"/>
      <c r="C68" s="46"/>
      <c r="D68" s="46"/>
      <c r="E68" s="53" t="s">
        <v>90</v>
      </c>
      <c r="F68" s="54"/>
      <c r="G68" s="68" t="s">
        <v>167</v>
      </c>
      <c r="H68" s="69"/>
      <c r="I68" s="69"/>
      <c r="J68" s="69"/>
      <c r="K68" s="69"/>
      <c r="L68" s="69"/>
    </row>
    <row r="69" spans="1:12" ht="22.05" customHeight="1">
      <c r="A69" s="59" t="s">
        <v>168</v>
      </c>
      <c r="B69" s="60"/>
      <c r="C69" s="60"/>
      <c r="D69" s="60"/>
      <c r="E69" s="60"/>
      <c r="F69" s="60"/>
      <c r="G69" s="60"/>
      <c r="H69" s="60"/>
      <c r="I69" s="60"/>
      <c r="J69" s="60"/>
      <c r="K69" s="61" t="s">
        <v>95</v>
      </c>
      <c r="L69" s="62" t="s">
        <v>96</v>
      </c>
    </row>
    <row r="70" spans="1:12" ht="22.05" customHeight="1">
      <c r="A70" s="63" t="s">
        <v>169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1" spans="1:12" ht="22.05" customHeight="1">
      <c r="A71" s="43" t="s">
        <v>170</v>
      </c>
      <c r="B71" s="44"/>
      <c r="C71" s="44"/>
      <c r="D71" s="44"/>
      <c r="E71" s="43" t="s">
        <v>137</v>
      </c>
      <c r="F71" s="44"/>
      <c r="G71" s="44"/>
      <c r="H71" s="43" t="s">
        <v>171</v>
      </c>
      <c r="I71" s="44"/>
      <c r="J71" s="43" t="s">
        <v>95</v>
      </c>
      <c r="K71" s="44"/>
      <c r="L71" s="44"/>
    </row>
    <row r="72" spans="1:12" ht="25.95" customHeight="1">
      <c r="A72" s="47" t="s">
        <v>172</v>
      </c>
      <c r="B72" s="48"/>
      <c r="C72" s="48"/>
      <c r="D72" s="48"/>
      <c r="E72" s="47" t="s">
        <v>86</v>
      </c>
      <c r="F72" s="48"/>
      <c r="G72" s="48"/>
      <c r="H72" s="56">
        <v>46244</v>
      </c>
      <c r="I72" s="54"/>
      <c r="J72" s="64" t="s">
        <v>96</v>
      </c>
      <c r="K72" s="65"/>
      <c r="L72" s="65"/>
    </row>
    <row r="73" spans="1:12" ht="25.95" customHeight="1">
      <c r="A73" s="47" t="s">
        <v>173</v>
      </c>
      <c r="B73" s="48"/>
      <c r="C73" s="48"/>
      <c r="D73" s="48"/>
      <c r="E73" s="47" t="s">
        <v>120</v>
      </c>
      <c r="F73" s="48"/>
      <c r="G73" s="48"/>
      <c r="H73" s="56">
        <v>46244</v>
      </c>
      <c r="I73" s="54"/>
      <c r="J73" s="64" t="s">
        <v>96</v>
      </c>
      <c r="K73" s="65"/>
      <c r="L73" s="65"/>
    </row>
    <row r="74" spans="1:12" ht="22.05" customHeight="1">
      <c r="A74" s="59" t="s">
        <v>174</v>
      </c>
      <c r="B74" s="60"/>
      <c r="C74" s="60"/>
      <c r="D74" s="60"/>
      <c r="E74" s="60"/>
      <c r="F74" s="60"/>
      <c r="G74" s="60"/>
      <c r="H74" s="60"/>
      <c r="I74" s="60"/>
      <c r="J74" s="60"/>
      <c r="K74" s="61" t="s">
        <v>95</v>
      </c>
      <c r="L74" s="62" t="s">
        <v>96</v>
      </c>
    </row>
    <row r="75" spans="1:12" ht="22.05" customHeight="1">
      <c r="A75" s="63" t="s">
        <v>175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</row>
    <row r="76" spans="1:12" ht="34.049999999999997" customHeight="1">
      <c r="A76" s="45" t="s">
        <v>176</v>
      </c>
      <c r="B76" s="46"/>
      <c r="C76" s="46"/>
      <c r="D76" s="47" t="s">
        <v>177</v>
      </c>
      <c r="E76" s="48"/>
      <c r="F76" s="48"/>
      <c r="G76" s="48"/>
      <c r="H76" s="48"/>
      <c r="I76" s="48"/>
      <c r="J76" s="48"/>
      <c r="K76" s="48"/>
      <c r="L76" s="48"/>
    </row>
    <row r="77" spans="1:12" ht="34.049999999999997" customHeight="1">
      <c r="A77" s="46"/>
      <c r="B77" s="46"/>
      <c r="C77" s="46"/>
      <c r="D77" s="48"/>
      <c r="E77" s="48"/>
      <c r="F77" s="48"/>
      <c r="G77" s="48"/>
      <c r="H77" s="48"/>
      <c r="I77" s="48"/>
      <c r="J77" s="48"/>
      <c r="K77" s="48"/>
      <c r="L77" s="48"/>
    </row>
    <row r="78" spans="1:12" ht="34.049999999999997" customHeight="1">
      <c r="A78" s="46"/>
      <c r="B78" s="46"/>
      <c r="C78" s="46"/>
      <c r="D78" s="48"/>
      <c r="E78" s="48"/>
      <c r="F78" s="48"/>
      <c r="G78" s="48"/>
      <c r="H78" s="48"/>
      <c r="I78" s="48"/>
      <c r="J78" s="48"/>
      <c r="K78" s="48"/>
      <c r="L78" s="48"/>
    </row>
    <row r="79" spans="1:12" ht="34.049999999999997" customHeight="1">
      <c r="A79" s="45" t="s">
        <v>178</v>
      </c>
      <c r="B79" s="46"/>
      <c r="C79" s="46"/>
      <c r="D79" s="47" t="s">
        <v>179</v>
      </c>
      <c r="E79" s="48"/>
      <c r="F79" s="48"/>
      <c r="G79" s="48"/>
      <c r="H79" s="48"/>
      <c r="I79" s="48"/>
      <c r="J79" s="48"/>
      <c r="K79" s="48"/>
      <c r="L79" s="48"/>
    </row>
    <row r="80" spans="1:12" ht="34.049999999999997" customHeight="1">
      <c r="A80" s="46"/>
      <c r="B80" s="46"/>
      <c r="C80" s="46"/>
      <c r="D80" s="48"/>
      <c r="E80" s="48"/>
      <c r="F80" s="48"/>
      <c r="G80" s="48"/>
      <c r="H80" s="48"/>
      <c r="I80" s="48"/>
      <c r="J80" s="48"/>
      <c r="K80" s="48"/>
      <c r="L80" s="48"/>
    </row>
    <row r="81" spans="1:12" ht="25.95" customHeight="1">
      <c r="A81" s="45" t="s">
        <v>92</v>
      </c>
      <c r="B81" s="46"/>
      <c r="C81" s="46"/>
      <c r="D81" s="56">
        <v>46248</v>
      </c>
      <c r="E81" s="54"/>
      <c r="F81" s="54"/>
      <c r="G81" s="54"/>
      <c r="H81" s="54"/>
      <c r="I81" s="54"/>
      <c r="J81" s="54"/>
      <c r="K81" s="54"/>
      <c r="L81" s="54"/>
    </row>
    <row r="82" spans="1:12" ht="34.049999999999997" customHeight="1">
      <c r="A82" s="45" t="s">
        <v>180</v>
      </c>
      <c r="B82" s="46"/>
      <c r="C82" s="46"/>
      <c r="D82" s="47" t="s">
        <v>181</v>
      </c>
      <c r="E82" s="48"/>
      <c r="F82" s="48"/>
      <c r="G82" s="48"/>
      <c r="H82" s="48"/>
      <c r="I82" s="48"/>
      <c r="J82" s="48"/>
      <c r="K82" s="48"/>
      <c r="L82" s="48"/>
    </row>
    <row r="83" spans="1:12" ht="34.049999999999997" customHeight="1">
      <c r="A83" s="46"/>
      <c r="B83" s="46"/>
      <c r="C83" s="46"/>
      <c r="D83" s="48"/>
      <c r="E83" s="48"/>
      <c r="F83" s="48"/>
      <c r="G83" s="48"/>
      <c r="H83" s="48"/>
      <c r="I83" s="48"/>
      <c r="J83" s="48"/>
      <c r="K83" s="48"/>
      <c r="L83" s="48"/>
    </row>
    <row r="84" spans="1:1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sheetProtection algorithmName="SHA-512" hashValue="QOS6vmAs0Bd5dBTQbHYbzxBfLF8THD78JClrQ/U5kbgN2SAwLgwHsxxOYcowVySETeys3cUaDXRSx/6EDaWjZQ==" saltValue="JVgmBKs5qMx3w2XRTsWA/g==" spinCount="100000" sheet="1" objects="1" scenarios="1" formatCells="0" formatColumns="0" formatRows="0" sort="0" autoFilter="0" pivotTables="0"/>
  <mergeCells count="159">
    <mergeCell ref="N4:O6"/>
    <mergeCell ref="N7:O7"/>
    <mergeCell ref="A76:C78"/>
    <mergeCell ref="E25:G25"/>
    <mergeCell ref="A45:J45"/>
    <mergeCell ref="A25:D25"/>
    <mergeCell ref="A12:C13"/>
    <mergeCell ref="H27:I27"/>
    <mergeCell ref="A66:D66"/>
    <mergeCell ref="A30:L30"/>
    <mergeCell ref="A37:J37"/>
    <mergeCell ref="A18:C19"/>
    <mergeCell ref="D12:L13"/>
    <mergeCell ref="H24:I24"/>
    <mergeCell ref="E39:G39"/>
    <mergeCell ref="A47:C48"/>
    <mergeCell ref="H26:I26"/>
    <mergeCell ref="A6:B6"/>
    <mergeCell ref="D16:L16"/>
    <mergeCell ref="A31:C32"/>
    <mergeCell ref="A40:D40"/>
    <mergeCell ref="H59:I59"/>
    <mergeCell ref="A67:D67"/>
    <mergeCell ref="E27:G27"/>
    <mergeCell ref="A17:C17"/>
    <mergeCell ref="G6:H6"/>
    <mergeCell ref="A11:L11"/>
    <mergeCell ref="J73:L73"/>
    <mergeCell ref="G64:H64"/>
    <mergeCell ref="K7:L7"/>
    <mergeCell ref="J57:L57"/>
    <mergeCell ref="C7:D7"/>
    <mergeCell ref="E7:F7"/>
    <mergeCell ref="A74:J74"/>
    <mergeCell ref="H42:I42"/>
    <mergeCell ref="D53:L54"/>
    <mergeCell ref="G63:H63"/>
    <mergeCell ref="J59:L59"/>
    <mergeCell ref="A61:L61"/>
    <mergeCell ref="A57:D57"/>
    <mergeCell ref="I62:L62"/>
    <mergeCell ref="E66:L66"/>
    <mergeCell ref="A70:L70"/>
    <mergeCell ref="I8:L8"/>
    <mergeCell ref="I64:L64"/>
    <mergeCell ref="A43:C44"/>
    <mergeCell ref="A56:L56"/>
    <mergeCell ref="G8:H8"/>
    <mergeCell ref="E67:L67"/>
    <mergeCell ref="A10:J10"/>
    <mergeCell ref="I63:L63"/>
    <mergeCell ref="D81:L81"/>
    <mergeCell ref="A26:D26"/>
    <mergeCell ref="E73:G73"/>
    <mergeCell ref="D18:L19"/>
    <mergeCell ref="D33:L34"/>
    <mergeCell ref="A71:D71"/>
    <mergeCell ref="K6:L6"/>
    <mergeCell ref="A16:C16"/>
    <mergeCell ref="D49:L49"/>
    <mergeCell ref="A22:J22"/>
    <mergeCell ref="E68:F68"/>
    <mergeCell ref="D17:L17"/>
    <mergeCell ref="A63:D63"/>
    <mergeCell ref="H58:I58"/>
    <mergeCell ref="H40:I40"/>
    <mergeCell ref="A68:D68"/>
    <mergeCell ref="D76:L78"/>
    <mergeCell ref="H73:I73"/>
    <mergeCell ref="D35:L36"/>
    <mergeCell ref="A39:D39"/>
    <mergeCell ref="E6:F6"/>
    <mergeCell ref="J71:L71"/>
    <mergeCell ref="J58:L58"/>
    <mergeCell ref="D14:L14"/>
    <mergeCell ref="E41:G41"/>
    <mergeCell ref="J42:L42"/>
    <mergeCell ref="H28:I28"/>
    <mergeCell ref="A15:C15"/>
    <mergeCell ref="A8:B8"/>
    <mergeCell ref="C8:D8"/>
    <mergeCell ref="D47:L48"/>
    <mergeCell ref="E71:G71"/>
    <mergeCell ref="E24:G24"/>
    <mergeCell ref="J28:L28"/>
    <mergeCell ref="H57:I57"/>
    <mergeCell ref="A65:D65"/>
    <mergeCell ref="A75:L75"/>
    <mergeCell ref="A29:J29"/>
    <mergeCell ref="H41:I41"/>
    <mergeCell ref="J26:L26"/>
    <mergeCell ref="D82:L83"/>
    <mergeCell ref="A3:L3"/>
    <mergeCell ref="A28:D28"/>
    <mergeCell ref="E59:G59"/>
    <mergeCell ref="G68:L68"/>
    <mergeCell ref="H25:I25"/>
    <mergeCell ref="J41:L41"/>
    <mergeCell ref="G7:H7"/>
    <mergeCell ref="I7:J7"/>
    <mergeCell ref="A14:C14"/>
    <mergeCell ref="A5:L5"/>
    <mergeCell ref="A79:C80"/>
    <mergeCell ref="A59:D59"/>
    <mergeCell ref="G62:H62"/>
    <mergeCell ref="A81:C81"/>
    <mergeCell ref="A60:J60"/>
    <mergeCell ref="E65:L65"/>
    <mergeCell ref="A38:L38"/>
    <mergeCell ref="D15:L15"/>
    <mergeCell ref="E72:G72"/>
    <mergeCell ref="A82:C83"/>
    <mergeCell ref="A7:B7"/>
    <mergeCell ref="A58:D58"/>
    <mergeCell ref="A23:L23"/>
    <mergeCell ref="A1:L2"/>
    <mergeCell ref="E63:F63"/>
    <mergeCell ref="A64:D64"/>
    <mergeCell ref="E26:G26"/>
    <mergeCell ref="E57:G57"/>
    <mergeCell ref="A24:D24"/>
    <mergeCell ref="A73:D73"/>
    <mergeCell ref="H72:I72"/>
    <mergeCell ref="A69:J69"/>
    <mergeCell ref="J39:L39"/>
    <mergeCell ref="E58:G58"/>
    <mergeCell ref="A41:D41"/>
    <mergeCell ref="J72:L72"/>
    <mergeCell ref="E42:G42"/>
    <mergeCell ref="A27:D27"/>
    <mergeCell ref="A49:C49"/>
    <mergeCell ref="H71:I71"/>
    <mergeCell ref="D50:L52"/>
    <mergeCell ref="A55:J55"/>
    <mergeCell ref="J40:L40"/>
    <mergeCell ref="C6:D6"/>
    <mergeCell ref="E62:F62"/>
    <mergeCell ref="J27:L27"/>
    <mergeCell ref="A46:L46"/>
    <mergeCell ref="A72:D72"/>
    <mergeCell ref="E40:G40"/>
    <mergeCell ref="D79:L80"/>
    <mergeCell ref="E8:F8"/>
    <mergeCell ref="D31:L32"/>
    <mergeCell ref="E64:F64"/>
    <mergeCell ref="J25:L25"/>
    <mergeCell ref="H39:I39"/>
    <mergeCell ref="A33:C34"/>
    <mergeCell ref="D43:L44"/>
    <mergeCell ref="A42:D42"/>
    <mergeCell ref="A20:C21"/>
    <mergeCell ref="J24:L24"/>
    <mergeCell ref="E28:G28"/>
    <mergeCell ref="A50:C52"/>
    <mergeCell ref="I6:J6"/>
    <mergeCell ref="A53:C54"/>
    <mergeCell ref="D20:L21"/>
    <mergeCell ref="A35:C36"/>
    <mergeCell ref="A62:D62"/>
  </mergeCells>
  <conditionalFormatting sqref="E65:E67">
    <cfRule type="expression" dxfId="5" priority="1" stopIfTrue="1">
      <formula>E65="REVISAR"</formula>
    </cfRule>
    <cfRule type="expression" dxfId="4" priority="2" stopIfTrue="1">
      <formula>E65="FALTA INFORMACIÓN"</formula>
    </cfRule>
    <cfRule type="expression" dxfId="3" priority="3" stopIfTrue="1">
      <formula>E65="NO APLICA"</formula>
    </cfRule>
  </conditionalFormatting>
  <conditionalFormatting sqref="K7">
    <cfRule type="expression" dxfId="2" priority="10" stopIfTrue="1">
      <formula>K7="REVISAR"</formula>
    </cfRule>
    <cfRule type="expression" dxfId="1" priority="11" stopIfTrue="1">
      <formula>K7="FALTA INFORMACIÓN"</formula>
    </cfRule>
    <cfRule type="expression" dxfId="0" priority="12" stopIfTrue="1">
      <formula>K7="NO APLICA"</formula>
    </cfRule>
  </conditionalFormatting>
  <dataValidations count="6">
    <dataValidation type="list" allowBlank="1" errorTitle="Dato no válido" error="Revisa el tipo de dato y usa el formato esperado." sqref="L10 L22 L29 L37 L45 L55 L60 L69 L74" xr:uid="{00000000-0002-0000-0200-000000000000}">
      <formula1>"No iniciado,En curso,Completado,No aplica"</formula1>
    </dataValidation>
    <dataValidation type="list" errorTitle="Dato no válido" error="Revisa el tipo de dato y usa el formato esperado." sqref="E68 G7" xr:uid="{00000000-0002-0000-0200-000001000000}">
      <formula1>"Sí,No"</formula1>
    </dataValidation>
    <dataValidation type="list" allowBlank="1" errorTitle="Dato no válido" error="Revisa el tipo de dato y usa el formato esperado." sqref="J40 J41 J42" xr:uid="{00000000-0002-0000-0200-000002000000}">
      <formula1>"Abierta,Cerrada"</formula1>
    </dataValidation>
    <dataValidation type="whole" operator="greaterThan" allowBlank="1" errorTitle="Dato no válido" error="Revisa el tipo de dato y usa el formato esperado." sqref="E63 G63" xr:uid="{00000000-0002-0000-0200-000003000000}">
      <formula1>0</formula1>
    </dataValidation>
    <dataValidation type="whole" operator="greaterThanOrEqual" allowBlank="1" errorTitle="Dato no válido" error="Revisa el tipo de dato y usa el formato esperado." sqref="E64 G64" xr:uid="{00000000-0002-0000-0200-000004000000}">
      <formula1>0</formula1>
    </dataValidation>
    <dataValidation type="date" operator="greaterThan" allowBlank="1" errorTitle="Dato no válido" error="Revisa el tipo de dato y usa el formato esperado." sqref="C8 D81 G8 H40 H41 H42" xr:uid="{00000000-0002-0000-0200-000005000000}">
      <formula1>DATE(2020,1,1)</formula1>
    </dataValidation>
  </dataValidations>
  <hyperlinks>
    <hyperlink ref="N7" r:id="rId1" xr:uid="{BA6E3693-D33A-45E1-9627-23E667B3EE2C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01 Instrucciones</vt:lpstr>
      <vt:lpstr>02 Glosario</vt:lpstr>
      <vt:lpstr>03 Analisis 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2026-09-05T01:03:13Z</dcterms:created>
  <dcterms:modified xsi:type="dcterms:W3CDTF">2026-09-05T01:59:32Z</dcterms:modified>
</cp:coreProperties>
</file>