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0D4845E8-7271-4B6B-8CE1-40068884F5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 Instrucciones" sheetId="1" r:id="rId1"/>
    <sheet name="2. Glosario" sheetId="2" r:id="rId2"/>
    <sheet name="3. Control Maverick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0" i="3" l="1"/>
  <c r="O209" i="3"/>
  <c r="O208" i="3"/>
  <c r="O207" i="3"/>
  <c r="O206" i="3"/>
  <c r="O205" i="3"/>
  <c r="O204" i="3"/>
  <c r="O203" i="3"/>
  <c r="O202" i="3"/>
  <c r="O201" i="3"/>
  <c r="O200" i="3"/>
  <c r="O199" i="3"/>
  <c r="O198" i="3"/>
  <c r="O197" i="3"/>
  <c r="O196" i="3"/>
  <c r="O195" i="3"/>
  <c r="O194" i="3"/>
  <c r="O193" i="3"/>
  <c r="O192" i="3"/>
  <c r="O191" i="3"/>
  <c r="O190" i="3"/>
  <c r="O189" i="3"/>
  <c r="O188" i="3"/>
  <c r="O187" i="3"/>
  <c r="O186" i="3"/>
  <c r="O185" i="3"/>
  <c r="O184" i="3"/>
  <c r="O183" i="3"/>
  <c r="O182" i="3"/>
  <c r="O181" i="3"/>
  <c r="O180" i="3"/>
  <c r="O179" i="3"/>
  <c r="O178" i="3"/>
  <c r="O177" i="3"/>
  <c r="O176" i="3"/>
  <c r="O175" i="3"/>
  <c r="O174" i="3"/>
  <c r="O173" i="3"/>
  <c r="O172" i="3"/>
  <c r="O171" i="3"/>
  <c r="O170" i="3"/>
  <c r="O169" i="3"/>
  <c r="O168" i="3"/>
  <c r="O167" i="3"/>
  <c r="O166" i="3"/>
  <c r="O165" i="3"/>
  <c r="O164" i="3"/>
  <c r="O163" i="3"/>
  <c r="O162" i="3"/>
  <c r="O161" i="3"/>
  <c r="O160" i="3"/>
  <c r="O159" i="3"/>
  <c r="O158" i="3"/>
  <c r="O157" i="3"/>
  <c r="O156" i="3"/>
  <c r="O155" i="3"/>
  <c r="O154" i="3"/>
  <c r="O153" i="3"/>
  <c r="O152" i="3"/>
  <c r="O151" i="3"/>
  <c r="O150" i="3"/>
  <c r="O149" i="3"/>
  <c r="O148" i="3"/>
  <c r="O147" i="3"/>
  <c r="O146" i="3"/>
  <c r="O145" i="3"/>
  <c r="O144" i="3"/>
  <c r="O143" i="3"/>
  <c r="O142" i="3"/>
  <c r="O141" i="3"/>
  <c r="O140" i="3"/>
  <c r="O139" i="3"/>
  <c r="O138" i="3"/>
  <c r="O137" i="3"/>
  <c r="O136" i="3"/>
  <c r="O135" i="3"/>
  <c r="O134" i="3"/>
  <c r="O133" i="3"/>
  <c r="O132" i="3"/>
  <c r="O131" i="3"/>
  <c r="O130" i="3"/>
  <c r="O129" i="3"/>
  <c r="O128" i="3"/>
  <c r="O127" i="3"/>
  <c r="O126" i="3"/>
  <c r="O125" i="3"/>
  <c r="O124" i="3"/>
  <c r="O123" i="3"/>
  <c r="O122" i="3"/>
  <c r="O121" i="3"/>
  <c r="O120" i="3"/>
  <c r="O119" i="3"/>
  <c r="O118" i="3"/>
  <c r="O117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P7" i="3" s="1"/>
  <c r="O12" i="3"/>
  <c r="O11" i="3"/>
  <c r="K4" i="3" l="1"/>
  <c r="G7" i="3" s="1"/>
  <c r="M7" i="3"/>
  <c r="J7" i="3"/>
  <c r="D7" i="3"/>
  <c r="A7" i="3"/>
</calcChain>
</file>

<file path=xl/sharedStrings.xml><?xml version="1.0" encoding="utf-8"?>
<sst xmlns="http://schemas.openxmlformats.org/spreadsheetml/2006/main" count="439" uniqueCount="276">
  <si>
    <t>Plantilla de Control de Maverick Spend</t>
  </si>
  <si>
    <t>Guía rápida para registrar compras fuera del proceso, separar excepciones y medir el Maverick Spend.</t>
  </si>
  <si>
    <t>1. Objetivo de la plantilla</t>
  </si>
  <si>
    <t>Esta plantilla permite identificar qué compras se realizaron fuera de proveedores, condiciones o autorizaciones definidas; distinguirlas de las excepciones autorizadas; calcular el gasto Maverick del periodo y dar seguimiento a las acciones correctivas.</t>
  </si>
  <si>
    <t>2. Cómo usarla</t>
  </si>
  <si>
    <t>Paso</t>
  </si>
  <si>
    <t>Qué hacer</t>
  </si>
  <si>
    <t>Detalle</t>
  </si>
  <si>
    <t>1</t>
  </si>
  <si>
    <t>Revisa el ejemplo</t>
  </si>
  <si>
    <t>La hoja 3 contiene un ejemplo completo de 12 compras por un total de 100.000. Úsalo para entender la lógica antes de cargar tus datos.</t>
  </si>
  <si>
    <t>2</t>
  </si>
  <si>
    <t>Borra los datos del ejemplo</t>
  </si>
  <si>
    <t>En la hoja 3, borra solamente los datos de captura del ejemplo (columnas A:N y P:S, filas 11:22). No borres la columna O “Clasificación”, porque contiene fórmulas.</t>
  </si>
  <si>
    <t>3</t>
  </si>
  <si>
    <t>Define el periodo</t>
  </si>
  <si>
    <t>Cambia las fechas “Desde” y “Hasta” en la parte superior de la hoja 3. Los indicadores se actualizan con las compras incluidas en ese rango.</t>
  </si>
  <si>
    <t>4</t>
  </si>
  <si>
    <t>Registra una compra por fila</t>
  </si>
  <si>
    <t>Completa fecha, sucursal, solicitante, proveedor, categoría, descripción y monto. No combines varias compras en una sola fila.</t>
  </si>
  <si>
    <t>5</t>
  </si>
  <si>
    <t>Usa los desplegables</t>
  </si>
  <si>
    <t>En las columnas de control use los desplegables. Fecha y Monto también tienen validación. Si pega datos que omiten esas validaciones, la columna Clasificación los marca como Revisar datos.</t>
  </si>
  <si>
    <t>6</t>
  </si>
  <si>
    <t>Revisa la clasificación</t>
  </si>
  <si>
    <t>La plantilla calcula automáticamente: Conforme, Excepción autorizada, Maverick o Revisar datos. Revise también el mensaje de estado en la parte superior de la hoja 3.</t>
  </si>
  <si>
    <t>7</t>
  </si>
  <si>
    <t>Completa causa y seguimiento</t>
  </si>
  <si>
    <t>Si el caso es Maverick, registra la causa, la acción correctiva, el responsable y el estado.</t>
  </si>
  <si>
    <t>8</t>
  </si>
  <si>
    <t>Analiza y corrige</t>
  </si>
  <si>
    <t>Prioriza por monto, frecuencia e impacto operativo. El porcentaje de Maverick Spend mide gasto fuera del proceso; no equivale automáticamente a pérdida económica.</t>
  </si>
  <si>
    <t>3. Cómo interpreta la plantilla cada compra</t>
  </si>
  <si>
    <t>Resultado</t>
  </si>
  <si>
    <t>Qué significa</t>
  </si>
  <si>
    <t>Conforme</t>
  </si>
  <si>
    <t>La compra siguió los controles aplicables.</t>
  </si>
  <si>
    <t>No requiere acción correctiva por Maverick Spend.</t>
  </si>
  <si>
    <t>Excepción autorizada</t>
  </si>
  <si>
    <t>La compra salió de la ruta habitual, pero existe una excepción reconocida.</t>
  </si>
  <si>
    <t>Conservar la justificación y autorización.</t>
  </si>
  <si>
    <t>Maverick</t>
  </si>
  <si>
    <t>La compra incumplió al menos una regla aplicable sin una excepción autorizada.</t>
  </si>
  <si>
    <t>Registrar causa, acción, responsable y seguimiento.</t>
  </si>
  <si>
    <t>Revisar datos</t>
  </si>
  <si>
    <t>Falta información necesaria para clasificar la compra.</t>
  </si>
  <si>
    <t>Completar las respuestas de control de la fila.</t>
  </si>
  <si>
    <t>4. Reglas para mantener la plantilla estable</t>
  </si>
  <si>
    <t>•</t>
  </si>
  <si>
    <t>No escribas manualmente en la columna O “Clasificación”. Está calculada con fórmula.</t>
  </si>
  <si>
    <t>No elimines columnas ni cambies sus nombres si deseas conservar la lógica y los indicadores.</t>
  </si>
  <si>
    <t>La zona operativa está preparada para 200 compras (filas 11 a 210). No pegues datos debajo de la fila 210: quedarían fuera de los indicadores.</t>
  </si>
  <si>
    <t>Mantén una sola moneda dentro del mismo análisis. La plantilla no convierte divisas.</t>
  </si>
  <si>
    <t>El monto debe ser numérico y mayor que cero. La fecha debe ser una fecha válida de Excel. Si la información es incompleta o inconsistente, la fila muestra “Revisar datos”.</t>
  </si>
  <si>
    <t>Una compra urgente no es Maverick por sí sola. Si existe una excepción válida y autorizada, selecciónala como tal.</t>
  </si>
  <si>
    <t>El gasto Maverick no equivale automáticamente a pérdida. Para calcular impacto económico debes comparar precios, condiciones y costos adicionales reales.</t>
  </si>
  <si>
    <t>5. Indicadores del resumen</t>
  </si>
  <si>
    <t>Indicador</t>
  </si>
  <si>
    <t>Cálculo / significado</t>
  </si>
  <si>
    <t>Gasto total analizado</t>
  </si>
  <si>
    <t>Suma de compras válidas y clasificadas dentro del periodo. Las filas “Revisar datos” no se consideran hasta corregirse.</t>
  </si>
  <si>
    <t>Gasto Maverick</t>
  </si>
  <si>
    <t>Suma de las compras clasificadas como Maverick dentro del periodo.</t>
  </si>
  <si>
    <t>Maverick Spend %</t>
  </si>
  <si>
    <t>Gasto Maverick ÷ Gasto total analizado × 100. Permanece en blanco si hay filas “Revisar datos”.</t>
  </si>
  <si>
    <t>Casos Maverick</t>
  </si>
  <si>
    <t>Número de compras clasificadas como Maverick en el periodo.</t>
  </si>
  <si>
    <t>Excepciones</t>
  </si>
  <si>
    <t>Número de compras clasificadas como Excepción autorizada.</t>
  </si>
  <si>
    <t>Compras analizadas</t>
  </si>
  <si>
    <t>Número de compras válidas y clasificadas dentro del periodo.</t>
  </si>
  <si>
    <t>6. Qué puede editar, alertas y limitaciones</t>
  </si>
  <si>
    <t>Tema</t>
  </si>
  <si>
    <t>Regla</t>
  </si>
  <si>
    <t>Celdas editables</t>
  </si>
  <si>
    <t>B4 y E4; columnas A:N y P:S entre las filas 11 y 210.</t>
  </si>
  <si>
    <t>Puedes reemplazar el ejemplo por tus datos sin modificar la lógica.</t>
  </si>
  <si>
    <t>No modificar</t>
  </si>
  <si>
    <t>Columna O, fórmulas del resumen, encabezados y estructura.</t>
  </si>
  <si>
    <t>Si se sobrescriben, la clasificación o los indicadores pueden dejar de funcionar.</t>
  </si>
  <si>
    <t>REVISAR DATOS</t>
  </si>
  <si>
    <t>Aparece cuando faltan datos obligatorios, el monto/fecha son inválidos o hay combinaciones de control inconsistentes.</t>
  </si>
  <si>
    <t>Corrige la fila antes de interpretar el Maverick Spend %. El porcentaje queda en blanco mientras exista esta alerta.</t>
  </si>
  <si>
    <t>REVISAR PERIODO / SIN DATOS</t>
  </si>
  <si>
    <t>REVISAR PERIODO aparece si Desde/Hasta no son fechas válidas o Desde es posterior a Hasta. SIN DATOS aparece si no hay registros o no hay compras válidas dentro del periodo.</t>
  </si>
  <si>
    <t>Corrige las fechas o carga datos. No interpretes KPIs vacíos como un resultado de 0 %.</t>
  </si>
  <si>
    <t>Posible duplicado</t>
  </si>
  <si>
    <t>Una coincidencia exacta de fecha, proveedor, descripción y monto se resalta en amarillo.</t>
  </si>
  <si>
    <t>Confirma si son dos compras reales o una fila duplicada. La plantilla no elimina registros automáticamente.</t>
  </si>
  <si>
    <t>Capacidad y moneda</t>
  </si>
  <si>
    <t>La versión está preparada para 200 compras y una sola moneda por análisis.</t>
  </si>
  <si>
    <t>No convierte divisas ni incluye datos pegados por debajo de la fila 210.</t>
  </si>
  <si>
    <t>Alcance</t>
  </si>
  <si>
    <t>La plantilla depende de las respuestas del usuario sobre proveedores, condiciones y aprobaciones.</t>
  </si>
  <si>
    <t>No verifica contratos externos, no calcula TCO/pérdida económica y no sustituye un sistema completo de compras.</t>
  </si>
  <si>
    <t>Glosario de la plantilla</t>
  </si>
  <si>
    <t>Definiciones simples de todos los términos usados en el control de Maverick Spend.</t>
  </si>
  <si>
    <t>Término</t>
  </si>
  <si>
    <t>Definición</t>
  </si>
  <si>
    <t>Cómo se usa en la plantilla</t>
  </si>
  <si>
    <t>Maverick Spend</t>
  </si>
  <si>
    <t>Gasto realizado fuera del proceso de compras aplicable.</t>
  </si>
  <si>
    <t>Es el gasto de las filas clasificadas como Maverick.</t>
  </si>
  <si>
    <t>Maverick Buying</t>
  </si>
  <si>
    <t>Término frecuente en literatura académica para compras realizadas fuera de acuerdos o procesos establecidos.</t>
  </si>
  <si>
    <t>Equivale al fenómeno que la plantilla controla como Maverick Spend.</t>
  </si>
  <si>
    <t>Compra conforme</t>
  </si>
  <si>
    <t>Compra que siguió los controles que le correspondían.</t>
  </si>
  <si>
    <t>La fórmula la clasifica como Conforme.</t>
  </si>
  <si>
    <t>Compra que salió de la ruta habitual, pero fue aceptada mediante una excepción válida.</t>
  </si>
  <si>
    <t>Si se marca “Sí” en Excepción autorizada, la fila se clasifica como tal.</t>
  </si>
  <si>
    <t>Proveedor aprobado</t>
  </si>
  <si>
    <t>Proveedor autorizado por la empresa para realizar determinadas compras.</t>
  </si>
  <si>
    <t>Se responde Sí o No.</t>
  </si>
  <si>
    <t>Condición o contrato aplicable</t>
  </si>
  <si>
    <t>Acuerdo, contrato, precio, condición o regla que debía cumplirse en esa compra.</t>
  </si>
  <si>
    <t>Cumple condición</t>
  </si>
  <si>
    <t>Indica si la compra respetó la condición o contrato aplicable.</t>
  </si>
  <si>
    <t>Si existe condición y se responde No, puede generar clasificación Maverick.</t>
  </si>
  <si>
    <t>Aprobación requerida</t>
  </si>
  <si>
    <t>Indica si la compra necesitaba autorización antes de ejecutarse.</t>
  </si>
  <si>
    <t>Aprobación obtenida</t>
  </si>
  <si>
    <t>Indica si la autorización requerida fue efectivamente recibida.</t>
  </si>
  <si>
    <t>Si era requerida y no se obtuvo, puede generar clasificación Maverick.</t>
  </si>
  <si>
    <t>Motivo / Causa</t>
  </si>
  <si>
    <t>Razón principal por la que la compra salió del proceso.</t>
  </si>
  <si>
    <t>Ayuda a diagnosticar por qué ocurre el Maverick Spend.</t>
  </si>
  <si>
    <t>Falta de conocimiento</t>
  </si>
  <si>
    <t>La persona desconocía el proveedor, contrato, condición o procedimiento.</t>
  </si>
  <si>
    <t>Una de las causas disponibles en el desplegable.</t>
  </si>
  <si>
    <t>Proceso no responde</t>
  </si>
  <si>
    <t>El proceso o proveedor aprobado no permitía resolver adecuadamente la necesidad.</t>
  </si>
  <si>
    <t>Útil cuando hay barreras operativas, cobertura o tiempos inadecuados.</t>
  </si>
  <si>
    <t>Hábito o conveniencia</t>
  </si>
  <si>
    <t>La persona utiliza una alternativa conocida o más fácil aunque exista un proceso aprobado.</t>
  </si>
  <si>
    <t>Una de las causas disponibles.</t>
  </si>
  <si>
    <t>Alternativa aparentemente mejor</t>
  </si>
  <si>
    <t>La persona cree que otra opción ofrece mejor precio o condición.</t>
  </si>
  <si>
    <t>Debe revisarse antes de asumir que la desviación fue perjudicial.</t>
  </si>
  <si>
    <t>Incumplimiento deliberado</t>
  </si>
  <si>
    <t>La persona conoce la regla y decide ignorarla.</t>
  </si>
  <si>
    <t>Requiere seguimiento y control más directo.</t>
  </si>
  <si>
    <t>Faltante / urgencia</t>
  </si>
  <si>
    <t>Necesidad operativa inmediata causada por falta de producto o tiempo.</t>
  </si>
  <si>
    <t>Puede ser causa de una desviación, pero no es Maverick si existe una excepción válida.</t>
  </si>
  <si>
    <t>Clasificación</t>
  </si>
  <si>
    <t>Resultado automático de la evaluación de controles.</t>
  </si>
  <si>
    <t>Puede ser Conforme, Excepción autorizada, Maverick o Revisar datos.</t>
  </si>
  <si>
    <t>La fila no tiene suficiente información para clasificarla.</t>
  </si>
  <si>
    <t>Completa los campos de control obligatorios.</t>
  </si>
  <si>
    <t>Suma de los montos de compras válidas y clasificadas dentro del periodo seleccionado.</t>
  </si>
  <si>
    <t>Es el denominador del Maverick Spend %. Las filas “Revisar datos” se excluyen hasta corregirse.</t>
  </si>
  <si>
    <t>Suma de los montos clasificados como Maverick.</t>
  </si>
  <si>
    <t>Es el numerador del porcentaje de Maverick Spend.</t>
  </si>
  <si>
    <t>Porcentaje del gasto total realizado fuera del proceso.</t>
  </si>
  <si>
    <t>Gasto Maverick ÷ Gasto total × 100.</t>
  </si>
  <si>
    <t>Caso Maverick</t>
  </si>
  <si>
    <t>Una compra individual clasificada como Maverick.</t>
  </si>
  <si>
    <t>Se cuenta en el KPI Casos Maverick.</t>
  </si>
  <si>
    <t>Área / Sucursal</t>
  </si>
  <si>
    <t>Unidad del negocio donde se originó la compra.</t>
  </si>
  <si>
    <t>Permite detectar concentración de desviaciones.</t>
  </si>
  <si>
    <t>Solicitante</t>
  </si>
  <si>
    <t>Persona que originó o gestionó la necesidad de compra.</t>
  </si>
  <si>
    <t>Ayuda a encontrar recurrencia o necesidades de capacitación.</t>
  </si>
  <si>
    <t>Categoría</t>
  </si>
  <si>
    <t>Grupo al que pertenece el producto o servicio comprado.</t>
  </si>
  <si>
    <t>Permite agrupar casos similares.</t>
  </si>
  <si>
    <t>Monto</t>
  </si>
  <si>
    <t>Valor monetario de la compra.</t>
  </si>
  <si>
    <t>Se utiliza para calcular gasto total y gasto Maverick.</t>
  </si>
  <si>
    <t>Acción correctiva</t>
  </si>
  <si>
    <t>Medida definida para evitar o resolver una desviación recurrente.</t>
  </si>
  <si>
    <t>Se completa especialmente en casos Maverick.</t>
  </si>
  <si>
    <t>Responsable</t>
  </si>
  <si>
    <t>Persona encargada de ejecutar o dar seguimiento a la acción.</t>
  </si>
  <si>
    <t>Facilita la gestión posterior al análisis.</t>
  </si>
  <si>
    <t>Estado</t>
  </si>
  <si>
    <t>Situación de la acción correctiva.</t>
  </si>
  <si>
    <t>Opciones: Pendiente, En seguimiento, Cerrado o No aplica.</t>
  </si>
  <si>
    <t>Periodo desde / hasta</t>
  </si>
  <si>
    <t>Rango de fechas usado para calcular los indicadores del resumen.</t>
  </si>
  <si>
    <t>Se modifica en la parte superior de la hoja 3.</t>
  </si>
  <si>
    <t>No aplica</t>
  </si>
  <si>
    <t>Opción usada cuando un control no corresponde a esa compra.</t>
  </si>
  <si>
    <t>Evita marcar Sí o No cuando la condición realmente no aplica.</t>
  </si>
  <si>
    <t>Fecha</t>
  </si>
  <si>
    <t>Fecha en la que se realizó o registró la compra.</t>
  </si>
  <si>
    <t>Debe ser una fecha válida para incluir la compra en el periodo.</t>
  </si>
  <si>
    <t>Descripción</t>
  </si>
  <si>
    <t>Texto breve que identifica qué se compró o para qué se realizó la compra.</t>
  </si>
  <si>
    <t>Ayuda a entender el registro y a detectar posibles duplicados.</t>
  </si>
  <si>
    <t>Comentarios</t>
  </si>
  <si>
    <t>Campo libre para dejar contexto adicional sobre la compra o el seguimiento.</t>
  </si>
  <si>
    <t>No interviene directamente en los cálculos.</t>
  </si>
  <si>
    <t>Cantidad de compras válidas y clasificadas dentro del periodo.</t>
  </si>
  <si>
    <t>No incluye filas vacías ni filas marcadas como Revisar datos.</t>
  </si>
  <si>
    <t>Registro que coincide exactamente con otro en fecha, proveedor, descripción y monto.</t>
  </si>
  <si>
    <t>Se resalta en amarillo para revisión manual; puede ser legítimo.</t>
  </si>
  <si>
    <t>Estado de validación</t>
  </si>
  <si>
    <t>Mensaje superior que indica si el periodo y los datos permiten interpretar el resumen.</t>
  </si>
  <si>
    <t>Puede mostrar DATOS LISTOS, SIN DATOS, SIN DATOS EN EL PERIODO, REVISAR DATOS o REVISAR PERIODO.</t>
  </si>
  <si>
    <t>Proveedor</t>
  </si>
  <si>
    <t>Empresa o persona a la que se realizó la compra.</t>
  </si>
  <si>
    <t>Se compara con la condición “Proveedor aprobado” para evaluar cumplimiento.</t>
  </si>
  <si>
    <t>Control de Maverick Spend</t>
  </si>
  <si>
    <t>Empiece en B4/E4 y luego capture una compra por fila desde la fila 11. Use los desplegables; la columna O se calcula sola. Si aparece REVISAR, corrija antes de interpretar el porcentaje.</t>
  </si>
  <si>
    <t>Desde</t>
  </si>
  <si>
    <t>Hasta</t>
  </si>
  <si>
    <t>Cambie estas fechas para actualizar el resumen del periodo.</t>
  </si>
  <si>
    <t>EJEMPLO INCLUIDO: revise las 12 primeras compras. Para usar la plantilla, borre los datos de captura de A11:N22 y P11:S22; conserve la columna O.</t>
  </si>
  <si>
    <t>Proveedor aprobado?</t>
  </si>
  <si>
    <t>Condición / contrato aplicable?</t>
  </si>
  <si>
    <t>¿Cumple condición?</t>
  </si>
  <si>
    <t>¿Aprobación requerida?</t>
  </si>
  <si>
    <t>¿Aprobación obtenida?</t>
  </si>
  <si>
    <t>¿Excepción autorizada?</t>
  </si>
  <si>
    <t>Tienda Centro</t>
  </si>
  <si>
    <t>Laura Pérez</t>
  </si>
  <si>
    <t>Distribuciones Atlas</t>
  </si>
  <si>
    <t>Abarrotes</t>
  </si>
  <si>
    <t>Reposición mensual de insumos</t>
  </si>
  <si>
    <t>Sí</t>
  </si>
  <si>
    <t>No</t>
  </si>
  <si>
    <t>Compra según acuerdo vigente</t>
  </si>
  <si>
    <t>Tienda Norte</t>
  </si>
  <si>
    <t>Carlos Gómez</t>
  </si>
  <si>
    <t>Empaques Andinos</t>
  </si>
  <si>
    <t>Empaques</t>
  </si>
  <si>
    <t>Cajas para domicilios</t>
  </si>
  <si>
    <t>Compra programada</t>
  </si>
  <si>
    <t>Tienda Sur</t>
  </si>
  <si>
    <t>María López</t>
  </si>
  <si>
    <t>Limpieza Profesional</t>
  </si>
  <si>
    <t>Aseo</t>
  </si>
  <si>
    <t>Productos de limpieza</t>
  </si>
  <si>
    <t>Proveedor y condiciones aprobadas</t>
  </si>
  <si>
    <t>Andrés Ruiz</t>
  </si>
  <si>
    <t>Café Regional</t>
  </si>
  <si>
    <t>Bebidas</t>
  </si>
  <si>
    <t>Café para operación</t>
  </si>
  <si>
    <t>Compra conforme; sin contrato aplicable</t>
  </si>
  <si>
    <t>Tienda Oeste</t>
  </si>
  <si>
    <t>Diana Torres</t>
  </si>
  <si>
    <t>Servicios Frío SAS</t>
  </si>
  <si>
    <t>Mantenimiento</t>
  </si>
  <si>
    <t>Mantenimiento preventivo</t>
  </si>
  <si>
    <t>Servicio aprobado</t>
  </si>
  <si>
    <t>Papeles Comerciales</t>
  </si>
  <si>
    <t>Papelería</t>
  </si>
  <si>
    <t>Papelería administrativa</t>
  </si>
  <si>
    <t>Empaques Express</t>
  </si>
  <si>
    <t>Compra urgente por faltante</t>
  </si>
  <si>
    <t>Registrar excepción y revisar disponibilidad</t>
  </si>
  <si>
    <t>Cerrado</t>
  </si>
  <si>
    <t>Excepción autorizada por gerente</t>
  </si>
  <si>
    <t>Proveedor Local 24H</t>
  </si>
  <si>
    <t>Insumos por emergencia operativa</t>
  </si>
  <si>
    <t>Documentar proveedor alterno temporal</t>
  </si>
  <si>
    <t>Cajas compradas fuera de proveedor oficial</t>
  </si>
  <si>
    <t>Revisar cobertura y tiempos del proveedor oficial</t>
  </si>
  <si>
    <t>Jefe de Compras</t>
  </si>
  <si>
    <t>En seguimiento</t>
  </si>
  <si>
    <t>Sucursal concentra desviaciones por faltantes</t>
  </si>
  <si>
    <t>Compra sin aprobación requerida</t>
  </si>
  <si>
    <t>Definir ruta de aprobación rápida para urgencias</t>
  </si>
  <si>
    <t>Gerente de Operaciones</t>
  </si>
  <si>
    <t>Pendiente</t>
  </si>
  <si>
    <t>Se compró por necesidad inmediata</t>
  </si>
  <si>
    <t>Compra que ignoró condición negociada</t>
  </si>
  <si>
    <t>Comunicar condiciones vigentes al equipo</t>
  </si>
  <si>
    <t>El solicitante desconocía la condición</t>
  </si>
  <si>
    <t>Papelería Vecina</t>
  </si>
  <si>
    <t>Compra por conveniencia con proveedor habitual</t>
  </si>
  <si>
    <t>Reforzar lista de proveedores aprobados</t>
  </si>
  <si>
    <t>Proveedor cercano usado por costumbre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</si>
</sst>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%"/>
  </numFmts>
  <fonts count="15">
    <font>
      <sz val="11"/>
      <name val="Carlito"/>
    </font>
    <font>
      <b/>
      <sz val="20"/>
      <color rgb="FFFFFFFF"/>
      <name val="Carlito"/>
    </font>
    <font>
      <sz val="11"/>
      <color rgb="FFFFFFFF"/>
      <name val="Carlito"/>
    </font>
    <font>
      <b/>
      <sz val="12"/>
      <color rgb="FFFFFFFF"/>
      <name val="Carlito"/>
    </font>
    <font>
      <sz val="10"/>
      <color rgb="FF243447"/>
      <name val="Carlito"/>
    </font>
    <font>
      <b/>
      <sz val="11"/>
      <color rgb="FFFFFFFF"/>
      <name val="Carlito"/>
    </font>
    <font>
      <b/>
      <sz val="11"/>
      <color rgb="FF0B1F3A"/>
      <name val="Carlito"/>
    </font>
    <font>
      <b/>
      <sz val="12"/>
      <color rgb="FF2E6EA6"/>
      <name val="Carlito"/>
    </font>
    <font>
      <sz val="10"/>
      <color rgb="FFFFFFFF"/>
      <name val="Carlito"/>
    </font>
    <font>
      <i/>
      <sz val="11"/>
      <color rgb="FF64748B"/>
      <name val="Carlito"/>
    </font>
    <font>
      <b/>
      <sz val="10"/>
      <color rgb="FFFFFFFF"/>
      <name val="Carlito"/>
    </font>
    <font>
      <b/>
      <sz val="16"/>
      <color rgb="FF0B1F3A"/>
      <name val="Carlito"/>
    </font>
    <font>
      <b/>
      <sz val="11"/>
      <color rgb="FF8A5A00"/>
      <name val="Carlito"/>
    </font>
    <font>
      <sz val="9"/>
      <color rgb="FF243447"/>
      <name val="Carlito"/>
    </font>
    <font>
      <b/>
      <sz val="10"/>
      <color rgb="FF0B1F3A"/>
      <name val="Carlito"/>
    </font>
  </fonts>
  <fills count="19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4385F"/>
      </patternFill>
    </fill>
    <fill>
      <patternFill patternType="solid">
        <fgColor rgb="FFEAF2F8"/>
      </patternFill>
    </fill>
    <fill>
      <patternFill patternType="solid">
        <fgColor rgb="FFFFF4DB"/>
      </patternFill>
    </fill>
    <fill>
      <patternFill patternType="solid">
        <fgColor rgb="FFF1F5F9"/>
      </patternFill>
    </fill>
    <fill>
      <patternFill patternType="solid">
        <fgColor rgb="FFF5F9FC"/>
      </patternFill>
    </fill>
    <fill>
      <patternFill patternType="solid">
        <fgColor rgb="FFF5F9FC"/>
      </patternFill>
    </fill>
    <fill>
      <patternFill patternType="solid">
        <fgColor rgb="FFEAF7EE"/>
        <bgColor indexed="64"/>
      </patternFill>
    </fill>
    <fill>
      <patternFill patternType="solid">
        <fgColor rgb="FFFDEBEC"/>
        <bgColor indexed="64"/>
      </patternFill>
    </fill>
    <fill>
      <patternFill patternType="solid">
        <fgColor rgb="FFFFF4DB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4385F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5F9FC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D7E0EA"/>
      </left>
      <right/>
      <top style="thin">
        <color rgb="FFD7E0EA"/>
      </top>
      <bottom/>
      <diagonal/>
    </border>
    <border>
      <left/>
      <right/>
      <top style="thin">
        <color rgb="FFD7E0EA"/>
      </top>
      <bottom/>
      <diagonal/>
    </border>
    <border>
      <left/>
      <right style="thin">
        <color rgb="FFD7E0EA"/>
      </right>
      <top style="thin">
        <color rgb="FFD7E0EA"/>
      </top>
      <bottom/>
      <diagonal/>
    </border>
    <border>
      <left style="thin">
        <color rgb="FFD7E0EA"/>
      </left>
      <right/>
      <top/>
      <bottom/>
      <diagonal/>
    </border>
    <border>
      <left/>
      <right style="thin">
        <color rgb="FFD7E0EA"/>
      </right>
      <top/>
      <bottom/>
      <diagonal/>
    </border>
    <border>
      <left style="thin">
        <color rgb="FFD7E0EA"/>
      </left>
      <right/>
      <top/>
      <bottom style="thin">
        <color rgb="FFD7E0EA"/>
      </bottom>
      <diagonal/>
    </border>
    <border>
      <left/>
      <right/>
      <top/>
      <bottom style="thin">
        <color rgb="FFD7E0EA"/>
      </bottom>
      <diagonal/>
    </border>
    <border>
      <left/>
      <right style="thin">
        <color rgb="FFD7E0EA"/>
      </right>
      <top/>
      <bottom style="thin">
        <color rgb="FFD7E0EA"/>
      </bottom>
      <diagonal/>
    </border>
    <border>
      <left style="thin">
        <color rgb="FFD7E0EA"/>
      </left>
      <right/>
      <top style="thin">
        <color rgb="FFD7E0EA"/>
      </top>
      <bottom style="thin">
        <color rgb="FFD7E0EA"/>
      </bottom>
      <diagonal/>
    </border>
    <border>
      <left/>
      <right/>
      <top style="thin">
        <color rgb="FFD7E0EA"/>
      </top>
      <bottom style="thin">
        <color rgb="FFD7E0EA"/>
      </bottom>
      <diagonal/>
    </border>
    <border>
      <left/>
      <right style="thin">
        <color rgb="FFD7E0EA"/>
      </right>
      <top style="thin">
        <color rgb="FFD7E0EA"/>
      </top>
      <bottom style="thin">
        <color rgb="FFD7E0EA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6" fillId="0" borderId="0" xfId="0" applyFont="1" applyAlignment="1">
      <alignment vertical="center"/>
    </xf>
    <xf numFmtId="164" fontId="6" fillId="4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3" fillId="7" borderId="2" xfId="0" applyFont="1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3" fillId="7" borderId="7" xfId="0" applyFont="1" applyFill="1" applyBorder="1" applyAlignment="1">
      <alignment vertical="top" wrapText="1"/>
    </xf>
    <xf numFmtId="164" fontId="13" fillId="0" borderId="1" xfId="0" applyNumberFormat="1" applyFont="1" applyBorder="1" applyAlignment="1">
      <alignment vertical="top" wrapText="1"/>
    </xf>
    <xf numFmtId="164" fontId="13" fillId="0" borderId="4" xfId="0" applyNumberFormat="1" applyFont="1" applyBorder="1" applyAlignment="1">
      <alignment vertical="top" wrapText="1"/>
    </xf>
    <xf numFmtId="164" fontId="13" fillId="0" borderId="6" xfId="0" applyNumberFormat="1" applyFont="1" applyBorder="1" applyAlignment="1">
      <alignment vertical="top" wrapText="1"/>
    </xf>
    <xf numFmtId="4" fontId="13" fillId="0" borderId="2" xfId="0" applyNumberFormat="1" applyFont="1" applyBorder="1" applyAlignment="1">
      <alignment horizontal="right" vertical="top" wrapText="1"/>
    </xf>
    <xf numFmtId="4" fontId="13" fillId="0" borderId="0" xfId="0" applyNumberFormat="1" applyFont="1" applyAlignment="1">
      <alignment horizontal="right" vertical="top" wrapText="1"/>
    </xf>
    <xf numFmtId="4" fontId="13" fillId="0" borderId="7" xfId="0" applyNumberFormat="1" applyFont="1" applyBorder="1" applyAlignment="1">
      <alignment horizontal="right" vertical="top" wrapText="1"/>
    </xf>
    <xf numFmtId="0" fontId="13" fillId="7" borderId="2" xfId="0" applyFont="1" applyFill="1" applyBorder="1" applyAlignment="1">
      <alignment horizontal="center" vertical="top" wrapText="1"/>
    </xf>
    <xf numFmtId="0" fontId="13" fillId="6" borderId="2" xfId="0" applyFont="1" applyFill="1" applyBorder="1" applyAlignment="1">
      <alignment horizontal="center" vertical="top" wrapText="1"/>
    </xf>
    <xf numFmtId="0" fontId="13" fillId="7" borderId="0" xfId="0" applyFont="1" applyFill="1" applyAlignment="1">
      <alignment horizontal="center" vertical="top" wrapText="1"/>
    </xf>
    <xf numFmtId="0" fontId="13" fillId="6" borderId="0" xfId="0" applyFont="1" applyFill="1" applyAlignment="1">
      <alignment horizontal="center" vertical="top" wrapText="1"/>
    </xf>
    <xf numFmtId="0" fontId="13" fillId="7" borderId="7" xfId="0" applyFont="1" applyFill="1" applyBorder="1" applyAlignment="1">
      <alignment horizontal="center" vertical="top" wrapText="1"/>
    </xf>
    <xf numFmtId="0" fontId="13" fillId="6" borderId="7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center"/>
    </xf>
    <xf numFmtId="0" fontId="8" fillId="3" borderId="0" xfId="0" applyFont="1" applyFill="1" applyAlignment="1">
      <alignment wrapText="1"/>
    </xf>
    <xf numFmtId="0" fontId="9" fillId="7" borderId="0" xfId="0" applyFont="1" applyFill="1" applyAlignment="1">
      <alignment wrapText="1"/>
    </xf>
    <xf numFmtId="0" fontId="10" fillId="3" borderId="0" xfId="0" applyFont="1" applyFill="1" applyAlignment="1">
      <alignment horizontal="center" vertical="center"/>
    </xf>
    <xf numFmtId="4" fontId="11" fillId="7" borderId="1" xfId="0" applyNumberFormat="1" applyFont="1" applyFill="1" applyBorder="1" applyAlignment="1">
      <alignment horizontal="center" vertical="center"/>
    </xf>
    <xf numFmtId="4" fontId="11" fillId="7" borderId="2" xfId="0" applyNumberFormat="1" applyFont="1" applyFill="1" applyBorder="1" applyAlignment="1">
      <alignment horizontal="center" vertical="center"/>
    </xf>
    <xf numFmtId="4" fontId="11" fillId="7" borderId="3" xfId="0" applyNumberFormat="1" applyFont="1" applyFill="1" applyBorder="1" applyAlignment="1">
      <alignment horizontal="center" vertical="center"/>
    </xf>
    <xf numFmtId="4" fontId="11" fillId="7" borderId="6" xfId="0" applyNumberFormat="1" applyFont="1" applyFill="1" applyBorder="1" applyAlignment="1">
      <alignment horizontal="center" vertical="center"/>
    </xf>
    <xf numFmtId="4" fontId="11" fillId="7" borderId="7" xfId="0" applyNumberFormat="1" applyFont="1" applyFill="1" applyBorder="1" applyAlignment="1">
      <alignment horizontal="center" vertical="center"/>
    </xf>
    <xf numFmtId="4" fontId="11" fillId="7" borderId="8" xfId="0" applyNumberFormat="1" applyFont="1" applyFill="1" applyBorder="1" applyAlignment="1">
      <alignment horizontal="center" vertical="center"/>
    </xf>
    <xf numFmtId="165" fontId="11" fillId="7" borderId="1" xfId="0" applyNumberFormat="1" applyFont="1" applyFill="1" applyBorder="1" applyAlignment="1">
      <alignment horizontal="center" vertical="center"/>
    </xf>
    <xf numFmtId="165" fontId="11" fillId="7" borderId="2" xfId="0" applyNumberFormat="1" applyFont="1" applyFill="1" applyBorder="1" applyAlignment="1">
      <alignment horizontal="center" vertical="center"/>
    </xf>
    <xf numFmtId="165" fontId="11" fillId="7" borderId="3" xfId="0" applyNumberFormat="1" applyFont="1" applyFill="1" applyBorder="1" applyAlignment="1">
      <alignment horizontal="center" vertical="center"/>
    </xf>
    <xf numFmtId="165" fontId="11" fillId="7" borderId="6" xfId="0" applyNumberFormat="1" applyFont="1" applyFill="1" applyBorder="1" applyAlignment="1">
      <alignment horizontal="center" vertical="center"/>
    </xf>
    <xf numFmtId="165" fontId="11" fillId="7" borderId="7" xfId="0" applyNumberFormat="1" applyFont="1" applyFill="1" applyBorder="1" applyAlignment="1">
      <alignment horizontal="center" vertical="center"/>
    </xf>
    <xf numFmtId="165" fontId="11" fillId="7" borderId="8" xfId="0" applyNumberFormat="1" applyFont="1" applyFill="1" applyBorder="1" applyAlignment="1">
      <alignment horizontal="center" vertical="center"/>
    </xf>
    <xf numFmtId="1" fontId="11" fillId="7" borderId="1" xfId="0" applyNumberFormat="1" applyFont="1" applyFill="1" applyBorder="1" applyAlignment="1">
      <alignment horizontal="center" vertical="center"/>
    </xf>
    <xf numFmtId="1" fontId="11" fillId="7" borderId="2" xfId="0" applyNumberFormat="1" applyFont="1" applyFill="1" applyBorder="1" applyAlignment="1">
      <alignment horizontal="center" vertical="center"/>
    </xf>
    <xf numFmtId="1" fontId="11" fillId="7" borderId="3" xfId="0" applyNumberFormat="1" applyFont="1" applyFill="1" applyBorder="1" applyAlignment="1">
      <alignment horizontal="center" vertical="center"/>
    </xf>
    <xf numFmtId="1" fontId="11" fillId="7" borderId="6" xfId="0" applyNumberFormat="1" applyFont="1" applyFill="1" applyBorder="1" applyAlignment="1">
      <alignment horizontal="center" vertical="center"/>
    </xf>
    <xf numFmtId="1" fontId="11" fillId="7" borderId="7" xfId="0" applyNumberFormat="1" applyFont="1" applyFill="1" applyBorder="1" applyAlignment="1">
      <alignment horizontal="center" vertical="center"/>
    </xf>
    <xf numFmtId="1" fontId="11" fillId="7" borderId="8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left" vertical="top"/>
    </xf>
    <xf numFmtId="0" fontId="0" fillId="13" borderId="0" xfId="0" applyFill="1"/>
    <xf numFmtId="0" fontId="2" fillId="14" borderId="0" xfId="0" applyFont="1" applyFill="1" applyAlignment="1">
      <alignment vertical="top"/>
    </xf>
    <xf numFmtId="0" fontId="0" fillId="13" borderId="0" xfId="0" applyFill="1" applyAlignment="1">
      <alignment vertical="top"/>
    </xf>
    <xf numFmtId="0" fontId="3" fillId="12" borderId="0" xfId="0" applyFont="1" applyFill="1" applyAlignment="1">
      <alignment vertical="top"/>
    </xf>
    <xf numFmtId="0" fontId="4" fillId="13" borderId="0" xfId="0" applyFont="1" applyFill="1" applyAlignment="1">
      <alignment vertical="top" wrapText="1"/>
    </xf>
    <xf numFmtId="0" fontId="5" fillId="14" borderId="1" xfId="0" applyFont="1" applyFill="1" applyBorder="1" applyAlignment="1">
      <alignment horizontal="center" vertical="top"/>
    </xf>
    <xf numFmtId="0" fontId="5" fillId="14" borderId="2" xfId="0" applyFont="1" applyFill="1" applyBorder="1" applyAlignment="1">
      <alignment horizontal="center" vertical="top"/>
    </xf>
    <xf numFmtId="0" fontId="5" fillId="14" borderId="3" xfId="0" applyFont="1" applyFill="1" applyBorder="1" applyAlignment="1">
      <alignment horizontal="center" vertical="top"/>
    </xf>
    <xf numFmtId="0" fontId="6" fillId="15" borderId="4" xfId="0" applyFont="1" applyFill="1" applyBorder="1" applyAlignment="1">
      <alignment horizontal="center" vertical="top" wrapText="1"/>
    </xf>
    <xf numFmtId="0" fontId="0" fillId="13" borderId="0" xfId="0" applyFill="1" applyAlignment="1">
      <alignment vertical="top" wrapText="1"/>
    </xf>
    <xf numFmtId="0" fontId="0" fillId="13" borderId="5" xfId="0" applyFill="1" applyBorder="1" applyAlignment="1">
      <alignment vertical="top" wrapText="1"/>
    </xf>
    <xf numFmtId="0" fontId="6" fillId="15" borderId="6" xfId="0" applyFont="1" applyFill="1" applyBorder="1" applyAlignment="1">
      <alignment horizontal="center" vertical="top" wrapText="1"/>
    </xf>
    <xf numFmtId="0" fontId="0" fillId="13" borderId="7" xfId="0" applyFill="1" applyBorder="1" applyAlignment="1">
      <alignment vertical="top" wrapText="1"/>
    </xf>
    <xf numFmtId="0" fontId="0" fillId="13" borderId="8" xfId="0" applyFill="1" applyBorder="1" applyAlignment="1">
      <alignment vertical="top" wrapText="1"/>
    </xf>
    <xf numFmtId="0" fontId="5" fillId="14" borderId="1" xfId="0" applyFont="1" applyFill="1" applyBorder="1" applyAlignment="1">
      <alignment vertical="top"/>
    </xf>
    <xf numFmtId="0" fontId="5" fillId="14" borderId="2" xfId="0" applyFont="1" applyFill="1" applyBorder="1" applyAlignment="1">
      <alignment vertical="top"/>
    </xf>
    <xf numFmtId="0" fontId="5" fillId="14" borderId="3" xfId="0" applyFont="1" applyFill="1" applyBorder="1" applyAlignment="1">
      <alignment vertical="top"/>
    </xf>
    <xf numFmtId="0" fontId="0" fillId="9" borderId="4" xfId="0" applyFill="1" applyBorder="1" applyAlignment="1">
      <alignment vertical="top" wrapText="1"/>
    </xf>
    <xf numFmtId="0" fontId="0" fillId="11" borderId="4" xfId="0" applyFill="1" applyBorder="1" applyAlignment="1">
      <alignment vertical="top" wrapText="1"/>
    </xf>
    <xf numFmtId="0" fontId="0" fillId="10" borderId="4" xfId="0" applyFill="1" applyBorder="1" applyAlignment="1">
      <alignment vertical="top" wrapText="1"/>
    </xf>
    <xf numFmtId="0" fontId="0" fillId="16" borderId="6" xfId="0" applyFill="1" applyBorder="1" applyAlignment="1">
      <alignment vertical="top" wrapText="1"/>
    </xf>
    <xf numFmtId="0" fontId="7" fillId="13" borderId="0" xfId="0" applyFont="1" applyFill="1" applyAlignment="1">
      <alignment horizontal="center" vertical="top"/>
    </xf>
    <xf numFmtId="0" fontId="0" fillId="13" borderId="4" xfId="0" applyFill="1" applyBorder="1" applyAlignment="1">
      <alignment vertical="top" wrapText="1"/>
    </xf>
    <xf numFmtId="0" fontId="0" fillId="13" borderId="6" xfId="0" applyFill="1" applyBorder="1" applyAlignment="1">
      <alignment vertical="top" wrapText="1"/>
    </xf>
    <xf numFmtId="0" fontId="3" fillId="12" borderId="0" xfId="0" applyFont="1" applyFill="1" applyAlignment="1">
      <alignment vertical="center"/>
    </xf>
    <xf numFmtId="0" fontId="5" fillId="14" borderId="9" xfId="0" applyFont="1" applyFill="1" applyBorder="1" applyAlignment="1">
      <alignment horizontal="center" vertical="center"/>
    </xf>
    <xf numFmtId="0" fontId="5" fillId="14" borderId="10" xfId="0" applyFont="1" applyFill="1" applyBorder="1" applyAlignment="1">
      <alignment horizontal="center" vertical="center"/>
    </xf>
    <xf numFmtId="0" fontId="5" fillId="14" borderId="11" xfId="0" applyFont="1" applyFill="1" applyBorder="1" applyAlignment="1">
      <alignment horizontal="center" vertical="center"/>
    </xf>
    <xf numFmtId="0" fontId="14" fillId="17" borderId="9" xfId="0" applyFont="1" applyFill="1" applyBorder="1" applyAlignment="1">
      <alignment vertical="top" wrapText="1"/>
    </xf>
    <xf numFmtId="0" fontId="4" fillId="17" borderId="10" xfId="0" applyFont="1" applyFill="1" applyBorder="1" applyAlignment="1">
      <alignment vertical="top" wrapText="1"/>
    </xf>
    <xf numFmtId="0" fontId="4" fillId="17" borderId="11" xfId="0" applyFont="1" applyFill="1" applyBorder="1" applyAlignment="1">
      <alignment vertical="top" wrapText="1"/>
    </xf>
    <xf numFmtId="0" fontId="14" fillId="18" borderId="9" xfId="0" applyFont="1" applyFill="1" applyBorder="1" applyAlignment="1">
      <alignment vertical="top" wrapText="1"/>
    </xf>
    <xf numFmtId="0" fontId="4" fillId="18" borderId="10" xfId="0" applyFont="1" applyFill="1" applyBorder="1" applyAlignment="1">
      <alignment vertical="top" wrapText="1"/>
    </xf>
    <xf numFmtId="0" fontId="4" fillId="18" borderId="11" xfId="0" applyFont="1" applyFill="1" applyBorder="1" applyAlignment="1">
      <alignment vertical="top" wrapText="1"/>
    </xf>
    <xf numFmtId="0" fontId="1" fillId="12" borderId="0" xfId="0" applyFont="1" applyFill="1" applyAlignment="1">
      <alignment vertical="center"/>
    </xf>
    <xf numFmtId="0" fontId="2" fillId="14" borderId="0" xfId="0" applyFont="1" applyFill="1"/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0" fillId="17" borderId="4" xfId="0" applyFill="1" applyBorder="1" applyAlignment="1">
      <alignment wrapText="1"/>
    </xf>
    <xf numFmtId="0" fontId="0" fillId="17" borderId="0" xfId="0" applyFill="1" applyAlignment="1">
      <alignment wrapText="1"/>
    </xf>
    <xf numFmtId="0" fontId="0" fillId="17" borderId="5" xfId="0" applyFill="1" applyBorder="1" applyAlignment="1">
      <alignment wrapText="1"/>
    </xf>
    <xf numFmtId="0" fontId="0" fillId="13" borderId="4" xfId="0" applyFill="1" applyBorder="1" applyAlignment="1">
      <alignment wrapText="1"/>
    </xf>
    <xf numFmtId="0" fontId="0" fillId="13" borderId="0" xfId="0" applyFill="1" applyAlignment="1">
      <alignment wrapText="1"/>
    </xf>
    <xf numFmtId="0" fontId="0" fillId="13" borderId="5" xfId="0" applyFill="1" applyBorder="1" applyAlignment="1">
      <alignment wrapText="1"/>
    </xf>
    <xf numFmtId="0" fontId="0" fillId="17" borderId="6" xfId="0" applyFill="1" applyBorder="1" applyAlignment="1">
      <alignment wrapText="1"/>
    </xf>
    <xf numFmtId="0" fontId="0" fillId="17" borderId="7" xfId="0" applyFill="1" applyBorder="1" applyAlignment="1">
      <alignment wrapText="1"/>
    </xf>
    <xf numFmtId="0" fontId="0" fillId="17" borderId="8" xfId="0" applyFill="1" applyBorder="1" applyAlignment="1">
      <alignment wrapText="1"/>
    </xf>
  </cellXfs>
  <cellStyles count="1">
    <cellStyle name="Normal" xfId="0" builtinId="0"/>
  </cellStyles>
  <dxfs count="15">
    <dxf>
      <font>
        <color rgb="FF8A5A00"/>
      </font>
      <fill>
        <patternFill patternType="solid">
          <bgColor rgb="FFFFF4DB"/>
        </patternFill>
      </fill>
    </dxf>
    <dxf>
      <font>
        <color rgb="FF1F6B3A"/>
      </font>
      <fill>
        <patternFill>
          <bgColor rgb="FFEAF7EE"/>
        </patternFill>
      </fill>
    </dxf>
    <dxf>
      <font>
        <color rgb="FF8A5A00"/>
      </font>
      <fill>
        <patternFill>
          <bgColor rgb="FFFFF4DB"/>
        </patternFill>
      </fill>
    </dxf>
    <dxf>
      <font>
        <color rgb="FFA61B1B"/>
      </font>
      <fill>
        <patternFill>
          <bgColor rgb="FFFDEBEC"/>
        </patternFill>
      </fill>
    </dxf>
    <dxf>
      <font>
        <color rgb="FF8A5A00"/>
      </font>
      <fill>
        <patternFill patternType="solid">
          <bgColor rgb="FFFFF4DB"/>
        </patternFill>
      </fill>
    </dxf>
    <dxf>
      <font>
        <color rgb="FF8A5A00"/>
      </font>
      <fill>
        <patternFill patternType="solid">
          <bgColor rgb="FFFFF4DB"/>
        </patternFill>
      </fill>
    </dxf>
    <dxf>
      <font>
        <b/>
        <color rgb="FF64748B"/>
      </font>
      <fill>
        <patternFill>
          <bgColor rgb="FFF1F5F9"/>
        </patternFill>
      </fill>
    </dxf>
    <dxf>
      <font>
        <b/>
        <color rgb="FF1F6B3A"/>
      </font>
      <fill>
        <patternFill>
          <bgColor rgb="FFEAF7EE"/>
        </patternFill>
      </fill>
    </dxf>
    <dxf>
      <font>
        <b/>
        <color rgb="FF8A5A00"/>
      </font>
      <fill>
        <patternFill>
          <bgColor rgb="FFFFF4DB"/>
        </patternFill>
      </fill>
    </dxf>
    <dxf>
      <font>
        <b/>
        <color rgb="FFA61B1B"/>
      </font>
      <fill>
        <patternFill>
          <bgColor rgb="FFFDEBEC"/>
        </patternFill>
      </fill>
    </dxf>
    <dxf>
      <font>
        <color rgb="FF8A5A00"/>
      </font>
      <fill>
        <patternFill patternType="solid">
          <bgColor rgb="FFFFF4DB"/>
        </patternFill>
      </fill>
    </dxf>
    <dxf>
      <font>
        <b/>
        <color rgb="FF1F6B3A"/>
      </font>
      <fill>
        <patternFill patternType="solid">
          <bgColor rgb="FFEAF7EE"/>
        </patternFill>
      </fill>
    </dxf>
    <dxf>
      <font>
        <b/>
        <color rgb="FF8A5A00"/>
      </font>
      <fill>
        <patternFill patternType="solid">
          <bgColor rgb="FFFFF4DB"/>
        </patternFill>
      </fill>
    </dxf>
    <dxf>
      <font>
        <b/>
        <color rgb="FFA61B1B"/>
      </font>
      <fill>
        <patternFill patternType="solid">
          <bgColor rgb="FFFDECEC"/>
        </patternFill>
      </fill>
    </dxf>
    <dxf>
      <font>
        <color rgb="FF8A5A00"/>
      </font>
      <fill>
        <patternFill patternType="solid">
          <bgColor rgb="FFFFF4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114592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B27A64-20C6-4849-ADA2-79B34AFD7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11275" y="0"/>
          <a:ext cx="2114842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114592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3BF600-1072-4D39-A70D-697689A10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0"/>
          <a:ext cx="2114842" cy="5905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ControlMaverick" displayName="tblControlMaverick" ref="A10:S210" totalsRowShown="0">
  <tableColumns count="19">
    <tableColumn id="1" xr3:uid="{00000000-0010-0000-0000-000001000000}" name="Fecha"/>
    <tableColumn id="2" xr3:uid="{00000000-0010-0000-0000-000002000000}" name="Área / Sucursal"/>
    <tableColumn id="3" xr3:uid="{00000000-0010-0000-0000-000003000000}" name="Solicitante"/>
    <tableColumn id="4" xr3:uid="{00000000-0010-0000-0000-000004000000}" name="Proveedor"/>
    <tableColumn id="5" xr3:uid="{00000000-0010-0000-0000-000005000000}" name="Categoría"/>
    <tableColumn id="6" xr3:uid="{00000000-0010-0000-0000-000006000000}" name="Descripción"/>
    <tableColumn id="7" xr3:uid="{00000000-0010-0000-0000-000007000000}" name="Monto"/>
    <tableColumn id="8" xr3:uid="{00000000-0010-0000-0000-000008000000}" name="Proveedor aprobado?"/>
    <tableColumn id="9" xr3:uid="{00000000-0010-0000-0000-000009000000}" name="Condición / contrato aplicable?"/>
    <tableColumn id="10" xr3:uid="{00000000-0010-0000-0000-00000A000000}" name="¿Cumple condición?"/>
    <tableColumn id="11" xr3:uid="{00000000-0010-0000-0000-00000B000000}" name="¿Aprobación requerida?"/>
    <tableColumn id="12" xr3:uid="{00000000-0010-0000-0000-00000C000000}" name="¿Aprobación obtenida?"/>
    <tableColumn id="13" xr3:uid="{00000000-0010-0000-0000-00000D000000}" name="¿Excepción autorizada?"/>
    <tableColumn id="14" xr3:uid="{00000000-0010-0000-0000-00000E000000}" name="Motivo / Causa"/>
    <tableColumn id="15" xr3:uid="{00000000-0010-0000-0000-00000F000000}" name="Clasificación"/>
    <tableColumn id="16" xr3:uid="{00000000-0010-0000-0000-000010000000}" name="Acción correctiva"/>
    <tableColumn id="17" xr3:uid="{00000000-0010-0000-0000-000011000000}" name="Responsable"/>
    <tableColumn id="18" xr3:uid="{00000000-0010-0000-0000-000012000000}" name="Estado"/>
    <tableColumn id="19" xr3:uid="{00000000-0010-0000-0000-000013000000}" name="Comentario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>
      <selection activeCell="A6" sqref="A6:D7"/>
    </sheetView>
  </sheetViews>
  <sheetFormatPr baseColWidth="10" defaultColWidth="8.796875" defaultRowHeight="13.8"/>
  <cols>
    <col min="1" max="1" width="22" style="52" customWidth="1"/>
    <col min="2" max="2" width="78.19921875" style="52" customWidth="1"/>
    <col min="3" max="3" width="69.59765625" style="52" customWidth="1"/>
    <col min="4" max="4" width="14" style="52" customWidth="1"/>
    <col min="5" max="16384" width="8.796875" style="52"/>
  </cols>
  <sheetData>
    <row r="1" spans="1:4">
      <c r="A1" s="51" t="s">
        <v>0</v>
      </c>
      <c r="B1" s="51"/>
      <c r="C1" s="51"/>
      <c r="D1" s="51"/>
    </row>
    <row r="2" spans="1:4">
      <c r="A2" s="51"/>
      <c r="B2" s="51"/>
      <c r="C2" s="51"/>
      <c r="D2" s="51"/>
    </row>
    <row r="3" spans="1:4">
      <c r="A3" s="53" t="s">
        <v>1</v>
      </c>
      <c r="B3" s="53"/>
      <c r="C3" s="53"/>
      <c r="D3" s="53"/>
    </row>
    <row r="4" spans="1:4">
      <c r="A4" s="54"/>
      <c r="B4" s="54"/>
      <c r="C4" s="54"/>
      <c r="D4" s="54"/>
    </row>
    <row r="5" spans="1:4" ht="15.6">
      <c r="A5" s="55" t="s">
        <v>2</v>
      </c>
      <c r="B5" s="55"/>
      <c r="C5" s="55"/>
      <c r="D5" s="55"/>
    </row>
    <row r="6" spans="1:4">
      <c r="A6" s="56" t="s">
        <v>3</v>
      </c>
      <c r="B6" s="56"/>
      <c r="C6" s="56"/>
      <c r="D6" s="56"/>
    </row>
    <row r="7" spans="1:4">
      <c r="A7" s="56"/>
      <c r="B7" s="56"/>
      <c r="C7" s="56"/>
      <c r="D7" s="56"/>
    </row>
    <row r="8" spans="1:4">
      <c r="A8" s="54"/>
      <c r="B8" s="54"/>
      <c r="C8" s="54"/>
      <c r="D8" s="54"/>
    </row>
    <row r="9" spans="1:4" ht="15.6">
      <c r="A9" s="55" t="s">
        <v>4</v>
      </c>
      <c r="B9" s="55"/>
      <c r="C9" s="55"/>
      <c r="D9" s="55"/>
    </row>
    <row r="10" spans="1:4">
      <c r="A10" s="57" t="s">
        <v>5</v>
      </c>
      <c r="B10" s="58" t="s">
        <v>6</v>
      </c>
      <c r="C10" s="59" t="s">
        <v>7</v>
      </c>
      <c r="D10" s="54"/>
    </row>
    <row r="11" spans="1:4" ht="27.6">
      <c r="A11" s="60" t="s">
        <v>8</v>
      </c>
      <c r="B11" s="61" t="s">
        <v>9</v>
      </c>
      <c r="C11" s="62" t="s">
        <v>10</v>
      </c>
      <c r="D11" s="54"/>
    </row>
    <row r="12" spans="1:4" ht="27.6">
      <c r="A12" s="60" t="s">
        <v>11</v>
      </c>
      <c r="B12" s="61" t="s">
        <v>12</v>
      </c>
      <c r="C12" s="62" t="s">
        <v>13</v>
      </c>
      <c r="D12" s="54"/>
    </row>
    <row r="13" spans="1:4" ht="27.6">
      <c r="A13" s="60" t="s">
        <v>14</v>
      </c>
      <c r="B13" s="61" t="s">
        <v>15</v>
      </c>
      <c r="C13" s="62" t="s">
        <v>16</v>
      </c>
      <c r="D13" s="54"/>
    </row>
    <row r="14" spans="1:4" ht="27.6">
      <c r="A14" s="60" t="s">
        <v>17</v>
      </c>
      <c r="B14" s="61" t="s">
        <v>18</v>
      </c>
      <c r="C14" s="62" t="s">
        <v>19</v>
      </c>
      <c r="D14" s="54"/>
    </row>
    <row r="15" spans="1:4" ht="41.4">
      <c r="A15" s="60" t="s">
        <v>20</v>
      </c>
      <c r="B15" s="61" t="s">
        <v>21</v>
      </c>
      <c r="C15" s="62" t="s">
        <v>22</v>
      </c>
      <c r="D15" s="54"/>
    </row>
    <row r="16" spans="1:4" ht="41.4">
      <c r="A16" s="60" t="s">
        <v>23</v>
      </c>
      <c r="B16" s="61" t="s">
        <v>24</v>
      </c>
      <c r="C16" s="62" t="s">
        <v>25</v>
      </c>
      <c r="D16" s="54"/>
    </row>
    <row r="17" spans="1:4" ht="27.6">
      <c r="A17" s="60" t="s">
        <v>26</v>
      </c>
      <c r="B17" s="61" t="s">
        <v>27</v>
      </c>
      <c r="C17" s="62" t="s">
        <v>28</v>
      </c>
      <c r="D17" s="54"/>
    </row>
    <row r="18" spans="1:4" ht="27.6">
      <c r="A18" s="63" t="s">
        <v>29</v>
      </c>
      <c r="B18" s="64" t="s">
        <v>30</v>
      </c>
      <c r="C18" s="65" t="s">
        <v>31</v>
      </c>
      <c r="D18" s="54"/>
    </row>
    <row r="19" spans="1:4">
      <c r="A19" s="54"/>
      <c r="B19" s="54"/>
      <c r="C19" s="54"/>
      <c r="D19" s="54"/>
    </row>
    <row r="20" spans="1:4" ht="15.6">
      <c r="A20" s="55" t="s">
        <v>32</v>
      </c>
      <c r="B20" s="55"/>
      <c r="C20" s="55"/>
      <c r="D20" s="55"/>
    </row>
    <row r="21" spans="1:4">
      <c r="A21" s="66" t="s">
        <v>33</v>
      </c>
      <c r="B21" s="67" t="s">
        <v>34</v>
      </c>
      <c r="C21" s="68" t="s">
        <v>6</v>
      </c>
      <c r="D21" s="54"/>
    </row>
    <row r="22" spans="1:4">
      <c r="A22" s="69" t="s">
        <v>35</v>
      </c>
      <c r="B22" s="61" t="s">
        <v>36</v>
      </c>
      <c r="C22" s="62" t="s">
        <v>37</v>
      </c>
      <c r="D22" s="54"/>
    </row>
    <row r="23" spans="1:4">
      <c r="A23" s="70" t="s">
        <v>38</v>
      </c>
      <c r="B23" s="61" t="s">
        <v>39</v>
      </c>
      <c r="C23" s="62" t="s">
        <v>40</v>
      </c>
      <c r="D23" s="54"/>
    </row>
    <row r="24" spans="1:4">
      <c r="A24" s="71" t="s">
        <v>41</v>
      </c>
      <c r="B24" s="61" t="s">
        <v>42</v>
      </c>
      <c r="C24" s="62" t="s">
        <v>43</v>
      </c>
      <c r="D24" s="54"/>
    </row>
    <row r="25" spans="1:4">
      <c r="A25" s="72" t="s">
        <v>44</v>
      </c>
      <c r="B25" s="64" t="s">
        <v>45</v>
      </c>
      <c r="C25" s="65" t="s">
        <v>46</v>
      </c>
      <c r="D25" s="54"/>
    </row>
    <row r="26" spans="1:4">
      <c r="A26" s="54"/>
      <c r="B26" s="54"/>
      <c r="C26" s="54"/>
      <c r="D26" s="54"/>
    </row>
    <row r="27" spans="1:4">
      <c r="A27" s="54"/>
      <c r="B27" s="54"/>
      <c r="C27" s="54"/>
      <c r="D27" s="54"/>
    </row>
    <row r="28" spans="1:4" ht="15.6">
      <c r="A28" s="55" t="s">
        <v>47</v>
      </c>
      <c r="B28" s="55"/>
      <c r="C28" s="55"/>
      <c r="D28" s="55"/>
    </row>
    <row r="29" spans="1:4" ht="15.6">
      <c r="A29" s="73" t="s">
        <v>48</v>
      </c>
      <c r="B29" s="61" t="s">
        <v>49</v>
      </c>
      <c r="C29" s="54"/>
      <c r="D29" s="54"/>
    </row>
    <row r="30" spans="1:4" ht="15.6">
      <c r="A30" s="73" t="s">
        <v>48</v>
      </c>
      <c r="B30" s="61" t="s">
        <v>50</v>
      </c>
      <c r="C30" s="54"/>
      <c r="D30" s="54"/>
    </row>
    <row r="31" spans="1:4" ht="27.6">
      <c r="A31" s="73" t="s">
        <v>48</v>
      </c>
      <c r="B31" s="61" t="s">
        <v>51</v>
      </c>
      <c r="C31" s="54"/>
      <c r="D31" s="54"/>
    </row>
    <row r="32" spans="1:4" ht="15.6">
      <c r="A32" s="73" t="s">
        <v>48</v>
      </c>
      <c r="B32" s="61" t="s">
        <v>52</v>
      </c>
      <c r="C32" s="54"/>
      <c r="D32" s="54"/>
    </row>
    <row r="33" spans="1:4" ht="27.6">
      <c r="A33" s="73" t="s">
        <v>48</v>
      </c>
      <c r="B33" s="61" t="s">
        <v>53</v>
      </c>
      <c r="C33" s="54"/>
      <c r="D33" s="54"/>
    </row>
    <row r="34" spans="1:4" ht="27.6">
      <c r="A34" s="73" t="s">
        <v>48</v>
      </c>
      <c r="B34" s="61" t="s">
        <v>54</v>
      </c>
      <c r="C34" s="54"/>
      <c r="D34" s="54"/>
    </row>
    <row r="35" spans="1:4" ht="27.6">
      <c r="A35" s="73" t="s">
        <v>48</v>
      </c>
      <c r="B35" s="61" t="s">
        <v>55</v>
      </c>
      <c r="C35" s="54"/>
      <c r="D35" s="54"/>
    </row>
    <row r="36" spans="1:4">
      <c r="A36" s="54"/>
      <c r="B36" s="54"/>
      <c r="C36" s="54"/>
      <c r="D36" s="54"/>
    </row>
    <row r="37" spans="1:4" ht="15.6">
      <c r="A37" s="55" t="s">
        <v>56</v>
      </c>
      <c r="B37" s="55"/>
      <c r="C37" s="55"/>
      <c r="D37" s="55"/>
    </row>
    <row r="38" spans="1:4">
      <c r="A38" s="66" t="s">
        <v>57</v>
      </c>
      <c r="B38" s="68" t="s">
        <v>58</v>
      </c>
      <c r="C38" s="54"/>
      <c r="D38" s="54"/>
    </row>
    <row r="39" spans="1:4" ht="27.6">
      <c r="A39" s="74" t="s">
        <v>59</v>
      </c>
      <c r="B39" s="62" t="s">
        <v>60</v>
      </c>
      <c r="C39" s="54"/>
      <c r="D39" s="54"/>
    </row>
    <row r="40" spans="1:4">
      <c r="A40" s="74" t="s">
        <v>61</v>
      </c>
      <c r="B40" s="62" t="s">
        <v>62</v>
      </c>
      <c r="C40" s="54"/>
      <c r="D40" s="54"/>
    </row>
    <row r="41" spans="1:4" ht="27.6">
      <c r="A41" s="74" t="s">
        <v>63</v>
      </c>
      <c r="B41" s="62" t="s">
        <v>64</v>
      </c>
      <c r="C41" s="54"/>
      <c r="D41" s="54"/>
    </row>
    <row r="42" spans="1:4">
      <c r="A42" s="74" t="s">
        <v>65</v>
      </c>
      <c r="B42" s="62" t="s">
        <v>66</v>
      </c>
      <c r="C42" s="54"/>
      <c r="D42" s="54"/>
    </row>
    <row r="43" spans="1:4">
      <c r="A43" s="74" t="s">
        <v>67</v>
      </c>
      <c r="B43" s="62" t="s">
        <v>68</v>
      </c>
      <c r="C43" s="54"/>
      <c r="D43" s="54"/>
    </row>
    <row r="44" spans="1:4">
      <c r="A44" s="75" t="s">
        <v>69</v>
      </c>
      <c r="B44" s="65" t="s">
        <v>70</v>
      </c>
      <c r="C44" s="54"/>
      <c r="D44" s="54"/>
    </row>
    <row r="45" spans="1:4">
      <c r="A45" s="54"/>
      <c r="B45" s="54"/>
      <c r="C45" s="54"/>
      <c r="D45" s="54"/>
    </row>
    <row r="46" spans="1:4" ht="12" customHeight="1">
      <c r="A46" s="76" t="s">
        <v>71</v>
      </c>
      <c r="B46" s="76"/>
      <c r="C46" s="76"/>
      <c r="D46" s="76"/>
    </row>
    <row r="47" spans="1:4" ht="12" customHeight="1">
      <c r="A47" s="77" t="s">
        <v>72</v>
      </c>
      <c r="B47" s="78" t="s">
        <v>73</v>
      </c>
      <c r="C47" s="79" t="s">
        <v>34</v>
      </c>
    </row>
    <row r="48" spans="1:4" ht="12" customHeight="1">
      <c r="A48" s="80" t="s">
        <v>74</v>
      </c>
      <c r="B48" s="81" t="s">
        <v>75</v>
      </c>
      <c r="C48" s="82" t="s">
        <v>76</v>
      </c>
    </row>
    <row r="49" spans="1:3" ht="12" customHeight="1">
      <c r="A49" s="83" t="s">
        <v>77</v>
      </c>
      <c r="B49" s="84" t="s">
        <v>78</v>
      </c>
      <c r="C49" s="85" t="s">
        <v>79</v>
      </c>
    </row>
    <row r="50" spans="1:3" ht="19.2" customHeight="1">
      <c r="A50" s="80" t="s">
        <v>80</v>
      </c>
      <c r="B50" s="81" t="s">
        <v>81</v>
      </c>
      <c r="C50" s="82" t="s">
        <v>82</v>
      </c>
    </row>
    <row r="51" spans="1:3" ht="19.2" customHeight="1">
      <c r="A51" s="83" t="s">
        <v>83</v>
      </c>
      <c r="B51" s="84" t="s">
        <v>84</v>
      </c>
      <c r="C51" s="85" t="s">
        <v>85</v>
      </c>
    </row>
    <row r="52" spans="1:3" ht="19.2" customHeight="1">
      <c r="A52" s="80" t="s">
        <v>86</v>
      </c>
      <c r="B52" s="81" t="s">
        <v>87</v>
      </c>
      <c r="C52" s="82" t="s">
        <v>88</v>
      </c>
    </row>
    <row r="53" spans="1:3" ht="19.2" customHeight="1">
      <c r="A53" s="83" t="s">
        <v>89</v>
      </c>
      <c r="B53" s="84" t="s">
        <v>90</v>
      </c>
      <c r="C53" s="85" t="s">
        <v>91</v>
      </c>
    </row>
    <row r="54" spans="1:3" ht="19.2" customHeight="1">
      <c r="A54" s="80" t="s">
        <v>92</v>
      </c>
      <c r="B54" s="81" t="s">
        <v>93</v>
      </c>
      <c r="C54" s="82" t="s">
        <v>94</v>
      </c>
    </row>
  </sheetData>
  <sheetProtection algorithmName="SHA-512" hashValue="MRsB+TTNed10MuA25QI/jkTSwRONEVP1t4yFBcnCU5tJQI5DvSheurfqAC7atNfm4/HJ0fBswh6yVwNhh0AE5w==" saltValue="yd/1eq/VgiFzYQEWxA0XHw==" spinCount="100000" sheet="1" objects="1" scenarios="1" formatCells="0" formatColumns="0" formatRows="0" sort="0" autoFilter="0" pivotTables="0"/>
  <mergeCells count="9">
    <mergeCell ref="A20:D20"/>
    <mergeCell ref="A28:D28"/>
    <mergeCell ref="A37:D37"/>
    <mergeCell ref="A46:D46"/>
    <mergeCell ref="A1:D2"/>
    <mergeCell ref="A3:D3"/>
    <mergeCell ref="A5:D5"/>
    <mergeCell ref="A6:D7"/>
    <mergeCell ref="A9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3"/>
  <sheetViews>
    <sheetView workbookViewId="0">
      <selection activeCell="C26" sqref="C26"/>
    </sheetView>
  </sheetViews>
  <sheetFormatPr baseColWidth="10" defaultColWidth="8.796875" defaultRowHeight="13.8"/>
  <cols>
    <col min="1" max="1" width="39.09765625" style="52" customWidth="1"/>
    <col min="2" max="2" width="72.5" style="52" customWidth="1"/>
    <col min="3" max="3" width="79.796875" style="52" customWidth="1"/>
    <col min="4" max="16384" width="8.796875" style="52"/>
  </cols>
  <sheetData>
    <row r="1" spans="1:3">
      <c r="A1" s="86" t="s">
        <v>95</v>
      </c>
      <c r="B1" s="86"/>
      <c r="C1" s="86"/>
    </row>
    <row r="2" spans="1:3">
      <c r="A2" s="86"/>
      <c r="B2" s="86"/>
      <c r="C2" s="86"/>
    </row>
    <row r="3" spans="1:3">
      <c r="A3" s="87" t="s">
        <v>96</v>
      </c>
      <c r="B3" s="87"/>
      <c r="C3" s="87"/>
    </row>
    <row r="5" spans="1:3">
      <c r="A5" s="88" t="s">
        <v>97</v>
      </c>
      <c r="B5" s="89" t="s">
        <v>98</v>
      </c>
      <c r="C5" s="90" t="s">
        <v>99</v>
      </c>
    </row>
    <row r="6" spans="1:3">
      <c r="A6" s="91" t="s">
        <v>100</v>
      </c>
      <c r="B6" s="92" t="s">
        <v>101</v>
      </c>
      <c r="C6" s="93" t="s">
        <v>102</v>
      </c>
    </row>
    <row r="7" spans="1:3" ht="27.6">
      <c r="A7" s="94" t="s">
        <v>103</v>
      </c>
      <c r="B7" s="95" t="s">
        <v>104</v>
      </c>
      <c r="C7" s="96" t="s">
        <v>105</v>
      </c>
    </row>
    <row r="8" spans="1:3">
      <c r="A8" s="91" t="s">
        <v>106</v>
      </c>
      <c r="B8" s="92" t="s">
        <v>107</v>
      </c>
      <c r="C8" s="93" t="s">
        <v>108</v>
      </c>
    </row>
    <row r="9" spans="1:3">
      <c r="A9" s="94" t="s">
        <v>38</v>
      </c>
      <c r="B9" s="95" t="s">
        <v>109</v>
      </c>
      <c r="C9" s="96" t="s">
        <v>110</v>
      </c>
    </row>
    <row r="10" spans="1:3">
      <c r="A10" s="91" t="s">
        <v>111</v>
      </c>
      <c r="B10" s="92" t="s">
        <v>112</v>
      </c>
      <c r="C10" s="93" t="s">
        <v>113</v>
      </c>
    </row>
    <row r="11" spans="1:3">
      <c r="A11" s="94" t="s">
        <v>114</v>
      </c>
      <c r="B11" s="95" t="s">
        <v>115</v>
      </c>
      <c r="C11" s="96" t="s">
        <v>113</v>
      </c>
    </row>
    <row r="12" spans="1:3">
      <c r="A12" s="91" t="s">
        <v>116</v>
      </c>
      <c r="B12" s="92" t="s">
        <v>117</v>
      </c>
      <c r="C12" s="93" t="s">
        <v>118</v>
      </c>
    </row>
    <row r="13" spans="1:3">
      <c r="A13" s="94" t="s">
        <v>119</v>
      </c>
      <c r="B13" s="95" t="s">
        <v>120</v>
      </c>
      <c r="C13" s="96" t="s">
        <v>113</v>
      </c>
    </row>
    <row r="14" spans="1:3">
      <c r="A14" s="91" t="s">
        <v>121</v>
      </c>
      <c r="B14" s="92" t="s">
        <v>122</v>
      </c>
      <c r="C14" s="93" t="s">
        <v>123</v>
      </c>
    </row>
    <row r="15" spans="1:3">
      <c r="A15" s="94" t="s">
        <v>124</v>
      </c>
      <c r="B15" s="95" t="s">
        <v>125</v>
      </c>
      <c r="C15" s="96" t="s">
        <v>126</v>
      </c>
    </row>
    <row r="16" spans="1:3">
      <c r="A16" s="91" t="s">
        <v>127</v>
      </c>
      <c r="B16" s="92" t="s">
        <v>128</v>
      </c>
      <c r="C16" s="93" t="s">
        <v>129</v>
      </c>
    </row>
    <row r="17" spans="1:3">
      <c r="A17" s="94" t="s">
        <v>130</v>
      </c>
      <c r="B17" s="95" t="s">
        <v>131</v>
      </c>
      <c r="C17" s="96" t="s">
        <v>132</v>
      </c>
    </row>
    <row r="18" spans="1:3" ht="27.6">
      <c r="A18" s="91" t="s">
        <v>133</v>
      </c>
      <c r="B18" s="92" t="s">
        <v>134</v>
      </c>
      <c r="C18" s="93" t="s">
        <v>135</v>
      </c>
    </row>
    <row r="19" spans="1:3">
      <c r="A19" s="94" t="s">
        <v>136</v>
      </c>
      <c r="B19" s="95" t="s">
        <v>137</v>
      </c>
      <c r="C19" s="96" t="s">
        <v>138</v>
      </c>
    </row>
    <row r="20" spans="1:3">
      <c r="A20" s="91" t="s">
        <v>139</v>
      </c>
      <c r="B20" s="92" t="s">
        <v>140</v>
      </c>
      <c r="C20" s="93" t="s">
        <v>141</v>
      </c>
    </row>
    <row r="21" spans="1:3">
      <c r="A21" s="94" t="s">
        <v>142</v>
      </c>
      <c r="B21" s="95" t="s">
        <v>143</v>
      </c>
      <c r="C21" s="96" t="s">
        <v>144</v>
      </c>
    </row>
    <row r="22" spans="1:3">
      <c r="A22" s="91" t="s">
        <v>145</v>
      </c>
      <c r="B22" s="92" t="s">
        <v>146</v>
      </c>
      <c r="C22" s="93" t="s">
        <v>147</v>
      </c>
    </row>
    <row r="23" spans="1:3">
      <c r="A23" s="94" t="s">
        <v>44</v>
      </c>
      <c r="B23" s="95" t="s">
        <v>148</v>
      </c>
      <c r="C23" s="96" t="s">
        <v>149</v>
      </c>
    </row>
    <row r="24" spans="1:3">
      <c r="A24" s="91" t="s">
        <v>59</v>
      </c>
      <c r="B24" s="92" t="s">
        <v>150</v>
      </c>
      <c r="C24" s="93" t="s">
        <v>151</v>
      </c>
    </row>
    <row r="25" spans="1:3">
      <c r="A25" s="94" t="s">
        <v>61</v>
      </c>
      <c r="B25" s="95" t="s">
        <v>152</v>
      </c>
      <c r="C25" s="96" t="s">
        <v>153</v>
      </c>
    </row>
    <row r="26" spans="1:3">
      <c r="A26" s="91" t="s">
        <v>63</v>
      </c>
      <c r="B26" s="92" t="s">
        <v>154</v>
      </c>
      <c r="C26" s="93" t="s">
        <v>155</v>
      </c>
    </row>
    <row r="27" spans="1:3">
      <c r="A27" s="94" t="s">
        <v>156</v>
      </c>
      <c r="B27" s="95" t="s">
        <v>157</v>
      </c>
      <c r="C27" s="96" t="s">
        <v>158</v>
      </c>
    </row>
    <row r="28" spans="1:3">
      <c r="A28" s="91" t="s">
        <v>159</v>
      </c>
      <c r="B28" s="92" t="s">
        <v>160</v>
      </c>
      <c r="C28" s="93" t="s">
        <v>161</v>
      </c>
    </row>
    <row r="29" spans="1:3">
      <c r="A29" s="94" t="s">
        <v>162</v>
      </c>
      <c r="B29" s="95" t="s">
        <v>163</v>
      </c>
      <c r="C29" s="96" t="s">
        <v>164</v>
      </c>
    </row>
    <row r="30" spans="1:3">
      <c r="A30" s="91" t="s">
        <v>165</v>
      </c>
      <c r="B30" s="92" t="s">
        <v>166</v>
      </c>
      <c r="C30" s="93" t="s">
        <v>167</v>
      </c>
    </row>
    <row r="31" spans="1:3">
      <c r="A31" s="94" t="s">
        <v>168</v>
      </c>
      <c r="B31" s="95" t="s">
        <v>169</v>
      </c>
      <c r="C31" s="96" t="s">
        <v>170</v>
      </c>
    </row>
    <row r="32" spans="1:3">
      <c r="A32" s="91" t="s">
        <v>171</v>
      </c>
      <c r="B32" s="92" t="s">
        <v>172</v>
      </c>
      <c r="C32" s="93" t="s">
        <v>173</v>
      </c>
    </row>
    <row r="33" spans="1:3">
      <c r="A33" s="94" t="s">
        <v>174</v>
      </c>
      <c r="B33" s="95" t="s">
        <v>175</v>
      </c>
      <c r="C33" s="96" t="s">
        <v>176</v>
      </c>
    </row>
    <row r="34" spans="1:3">
      <c r="A34" s="91" t="s">
        <v>177</v>
      </c>
      <c r="B34" s="92" t="s">
        <v>178</v>
      </c>
      <c r="C34" s="93" t="s">
        <v>179</v>
      </c>
    </row>
    <row r="35" spans="1:3">
      <c r="A35" s="94" t="s">
        <v>180</v>
      </c>
      <c r="B35" s="95" t="s">
        <v>181</v>
      </c>
      <c r="C35" s="96" t="s">
        <v>182</v>
      </c>
    </row>
    <row r="36" spans="1:3">
      <c r="A36" s="97" t="s">
        <v>183</v>
      </c>
      <c r="B36" s="98" t="s">
        <v>184</v>
      </c>
      <c r="C36" s="99" t="s">
        <v>185</v>
      </c>
    </row>
    <row r="37" spans="1:3">
      <c r="A37" s="83" t="s">
        <v>186</v>
      </c>
      <c r="B37" s="84" t="s">
        <v>187</v>
      </c>
      <c r="C37" s="85" t="s">
        <v>188</v>
      </c>
    </row>
    <row r="38" spans="1:3">
      <c r="A38" s="80" t="s">
        <v>189</v>
      </c>
      <c r="B38" s="81" t="s">
        <v>190</v>
      </c>
      <c r="C38" s="82" t="s">
        <v>191</v>
      </c>
    </row>
    <row r="39" spans="1:3">
      <c r="A39" s="83" t="s">
        <v>192</v>
      </c>
      <c r="B39" s="84" t="s">
        <v>193</v>
      </c>
      <c r="C39" s="85" t="s">
        <v>194</v>
      </c>
    </row>
    <row r="40" spans="1:3">
      <c r="A40" s="80" t="s">
        <v>69</v>
      </c>
      <c r="B40" s="81" t="s">
        <v>195</v>
      </c>
      <c r="C40" s="82" t="s">
        <v>196</v>
      </c>
    </row>
    <row r="41" spans="1:3">
      <c r="A41" s="83" t="s">
        <v>86</v>
      </c>
      <c r="B41" s="84" t="s">
        <v>197</v>
      </c>
      <c r="C41" s="85" t="s">
        <v>198</v>
      </c>
    </row>
    <row r="42" spans="1:3" ht="26.4">
      <c r="A42" s="80" t="s">
        <v>199</v>
      </c>
      <c r="B42" s="81" t="s">
        <v>200</v>
      </c>
      <c r="C42" s="82" t="s">
        <v>201</v>
      </c>
    </row>
    <row r="43" spans="1:3">
      <c r="A43" s="83" t="s">
        <v>202</v>
      </c>
      <c r="B43" s="84" t="s">
        <v>203</v>
      </c>
      <c r="C43" s="85" t="s">
        <v>204</v>
      </c>
    </row>
  </sheetData>
  <sheetProtection algorithmName="SHA-512" hashValue="hSyEiBrudQCE6Eo3n0q+DNdOYZpccoH4tzG52lYOWgeIClYo1C9NImK0IKt1ySpYJgR4Q6gImh7+9kB3NJNXSg==" saltValue="tGjLlpf5lRecoFVCVOHQaQ==" spinCount="100000" sheet="1" objects="1" scenarios="1" formatCells="0" formatColumns="0" formatRows="0" insertColumns="0" sort="0" autoFilter="0" pivotTables="0"/>
  <mergeCells count="2">
    <mergeCell ref="A1:C2"/>
    <mergeCell ref="A3:C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10"/>
  <sheetViews>
    <sheetView topLeftCell="J9" workbookViewId="0">
      <selection activeCell="K15" sqref="K14:S15"/>
    </sheetView>
  </sheetViews>
  <sheetFormatPr baseColWidth="10" defaultColWidth="8.796875" defaultRowHeight="13.8"/>
  <cols>
    <col min="1" max="1" width="12" customWidth="1"/>
    <col min="2" max="3" width="18" customWidth="1"/>
    <col min="4" max="4" width="22" customWidth="1"/>
    <col min="5" max="5" width="18" customWidth="1"/>
    <col min="6" max="6" width="28" customWidth="1"/>
    <col min="7" max="7" width="14" customWidth="1"/>
    <col min="8" max="8" width="16" customWidth="1"/>
    <col min="9" max="9" width="19" customWidth="1"/>
    <col min="10" max="12" width="17" customWidth="1"/>
    <col min="13" max="13" width="18" customWidth="1"/>
    <col min="14" max="14" width="26" customWidth="1"/>
    <col min="15" max="15" width="21" customWidth="1"/>
    <col min="16" max="16" width="32" customWidth="1"/>
    <col min="17" max="17" width="20" customWidth="1"/>
    <col min="18" max="18" width="17" customWidth="1"/>
    <col min="19" max="19" width="34" customWidth="1"/>
  </cols>
  <sheetData>
    <row r="1" spans="1:19" ht="22.35" customHeight="1">
      <c r="A1" s="25" t="s">
        <v>205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2.3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19.2" customHeight="1">
      <c r="A3" s="26" t="s">
        <v>206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ht="14.4">
      <c r="A4" s="1" t="s">
        <v>207</v>
      </c>
      <c r="B4" s="2">
        <v>46023</v>
      </c>
      <c r="D4" s="1" t="s">
        <v>208</v>
      </c>
      <c r="E4" s="2">
        <v>46053</v>
      </c>
      <c r="G4" s="27" t="s">
        <v>209</v>
      </c>
      <c r="H4" s="27"/>
      <c r="I4" s="27"/>
      <c r="J4" s="27"/>
      <c r="K4" s="48" t="str">
        <f>IF(OR(NOT(ISNUMBER(B4)),NOT(ISNUMBER(E4)),B4&lt;=0,E4&lt;=0,B4&gt;E4),"REVISAR PERIODO: complete fechas válidas y verifique Desde ≤ Hasta",IF(COUNTA($A$11:$N$210)+COUNTA($P$11:$S$210)=0,"SIN DATOS: registre compras en las filas 11 a 210",IF(COUNTIF($O$11:$O$210,"Revisar datos")&gt;0,"REVISAR DATOS: "&amp;COUNTIF($O$11:$O$210,"Revisar datos")&amp;" fila(s) incompleta(s) o inválida(s)",IF($P$7=0,"SIN DATOS EN EL PERIODO","DATOS LISTOS PARA ANALIZAR"))))</f>
        <v>DATOS LISTOS PARA ANALIZAR</v>
      </c>
      <c r="L4" s="49"/>
      <c r="M4" s="49"/>
      <c r="N4" s="49"/>
      <c r="O4" s="49"/>
      <c r="P4" s="49"/>
      <c r="Q4" s="49"/>
      <c r="R4" s="49"/>
      <c r="S4" s="50"/>
    </row>
    <row r="6" spans="1:19" ht="19.2" customHeight="1">
      <c r="A6" s="28" t="s">
        <v>59</v>
      </c>
      <c r="B6" s="28"/>
      <c r="C6" s="28"/>
      <c r="D6" s="28" t="s">
        <v>61</v>
      </c>
      <c r="E6" s="28"/>
      <c r="F6" s="28"/>
      <c r="G6" s="28" t="s">
        <v>63</v>
      </c>
      <c r="H6" s="28"/>
      <c r="I6" s="28"/>
      <c r="J6" s="28" t="s">
        <v>65</v>
      </c>
      <c r="K6" s="28"/>
      <c r="L6" s="28"/>
      <c r="M6" s="28" t="s">
        <v>67</v>
      </c>
      <c r="N6" s="28"/>
      <c r="O6" s="28"/>
      <c r="P6" s="28" t="s">
        <v>69</v>
      </c>
      <c r="Q6" s="28"/>
      <c r="R6" s="28"/>
    </row>
    <row r="7" spans="1:19" ht="19.2" customHeight="1">
      <c r="A7" s="29">
        <f>IF(OR(OR(NOT(ISNUMBER($B$4)),NOT(ISNUMBER($E$4)),$B$4&lt;=0,$E$4&lt;=0,$B$4&gt;$E$4),$P$7=0),"",SUMIFS($G$11:$G$210,$A$11:$A$210,"&gt;="&amp;$B$4,$A$11:$A$210,"&lt;="&amp;$E$4,$G$11:$G$210,"&gt;0",$O$11:$O$210,"&lt;&gt;",$O$11:$O$210,"&lt;&gt;Revisar datos"))</f>
        <v>100000</v>
      </c>
      <c r="B7" s="30"/>
      <c r="C7" s="31"/>
      <c r="D7" s="29">
        <f>IF(OR(OR(NOT(ISNUMBER($B$4)),NOT(ISNUMBER($E$4)),$B$4&lt;=0,$E$4&lt;=0,$B$4&gt;$E$4),$P$7=0),"",SUMIFS($G$11:$G$210,$A$11:$A$210,"&gt;="&amp;$B$4,$A$11:$A$210,"&lt;="&amp;$E$4,$G$11:$G$210,"&gt;0",$O$11:$O$210,"Maverick"))</f>
        <v>10000</v>
      </c>
      <c r="E7" s="30"/>
      <c r="F7" s="31"/>
      <c r="G7" s="35">
        <f>IF(OR(LEFT($K$4,5)&lt;&gt;"DATOS",$A$7&lt;=0),"",$D$7/$A$7)</f>
        <v>0.1</v>
      </c>
      <c r="H7" s="36"/>
      <c r="I7" s="37"/>
      <c r="J7" s="41">
        <f>IF(OR(OR(NOT(ISNUMBER($B$4)),NOT(ISNUMBER($E$4)),$B$4&lt;=0,$E$4&lt;=0,$B$4&gt;$E$4),$P$7=0),"",COUNTIFS($A$11:$A$210,"&gt;="&amp;$B$4,$A$11:$A$210,"&lt;="&amp;$E$4,$O$11:$O$210,"Maverick"))</f>
        <v>4</v>
      </c>
      <c r="K7" s="42"/>
      <c r="L7" s="43"/>
      <c r="M7" s="41">
        <f>IF(OR(OR(NOT(ISNUMBER($B$4)),NOT(ISNUMBER($E$4)),$B$4&lt;=0,$E$4&lt;=0,$B$4&gt;$E$4),$P$7=0),"",COUNTIFS($A$11:$A$210,"&gt;="&amp;$B$4,$A$11:$A$210,"&lt;="&amp;$E$4,$O$11:$O$210,"Excepción autorizada"))</f>
        <v>2</v>
      </c>
      <c r="N7" s="42"/>
      <c r="O7" s="43"/>
      <c r="P7" s="41">
        <f>IF(OR(NOT(ISNUMBER($B$4)),NOT(ISNUMBER($E$4)),$B$4&lt;=0,$E$4&lt;=0,$B$4&gt;$E$4),"",COUNTIFS($A$11:$A$210,"&gt;="&amp;$B$4,$A$11:$A$210,"&lt;="&amp;$E$4,$G$11:$G$210,"&gt;0",$O$11:$O$210,"&lt;&gt;",$O$11:$O$210,"&lt;&gt;Revisar datos"))</f>
        <v>12</v>
      </c>
      <c r="Q7" s="42"/>
      <c r="R7" s="43"/>
    </row>
    <row r="8" spans="1:19" ht="19.2" customHeight="1">
      <c r="A8" s="32"/>
      <c r="B8" s="33"/>
      <c r="C8" s="34"/>
      <c r="D8" s="32"/>
      <c r="E8" s="33"/>
      <c r="F8" s="34"/>
      <c r="G8" s="38"/>
      <c r="H8" s="39"/>
      <c r="I8" s="40"/>
      <c r="J8" s="44"/>
      <c r="K8" s="45"/>
      <c r="L8" s="46"/>
      <c r="M8" s="44"/>
      <c r="N8" s="45"/>
      <c r="O8" s="46"/>
      <c r="P8" s="44"/>
      <c r="Q8" s="45"/>
      <c r="R8" s="46"/>
    </row>
    <row r="9" spans="1:19" ht="27.15" customHeight="1">
      <c r="A9" s="47" t="s">
        <v>210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</row>
    <row r="10" spans="1:19" ht="33.6" customHeight="1">
      <c r="A10" s="3" t="s">
        <v>186</v>
      </c>
      <c r="B10" s="3" t="s">
        <v>159</v>
      </c>
      <c r="C10" s="3" t="s">
        <v>162</v>
      </c>
      <c r="D10" s="3" t="s">
        <v>202</v>
      </c>
      <c r="E10" s="3" t="s">
        <v>165</v>
      </c>
      <c r="F10" s="3" t="s">
        <v>189</v>
      </c>
      <c r="G10" s="3" t="s">
        <v>168</v>
      </c>
      <c r="H10" s="3" t="s">
        <v>211</v>
      </c>
      <c r="I10" s="3" t="s">
        <v>212</v>
      </c>
      <c r="J10" s="3" t="s">
        <v>213</v>
      </c>
      <c r="K10" s="3" t="s">
        <v>214</v>
      </c>
      <c r="L10" s="3" t="s">
        <v>215</v>
      </c>
      <c r="M10" s="3" t="s">
        <v>216</v>
      </c>
      <c r="N10" s="3" t="s">
        <v>124</v>
      </c>
      <c r="O10" s="3" t="s">
        <v>145</v>
      </c>
      <c r="P10" s="3" t="s">
        <v>171</v>
      </c>
      <c r="Q10" s="3" t="s">
        <v>174</v>
      </c>
      <c r="R10" s="3" t="s">
        <v>177</v>
      </c>
      <c r="S10" s="3" t="s">
        <v>192</v>
      </c>
    </row>
    <row r="11" spans="1:19" ht="30.45" customHeight="1">
      <c r="A11" s="13">
        <v>46025</v>
      </c>
      <c r="B11" s="5" t="s">
        <v>217</v>
      </c>
      <c r="C11" s="5" t="s">
        <v>218</v>
      </c>
      <c r="D11" s="5" t="s">
        <v>219</v>
      </c>
      <c r="E11" s="5" t="s">
        <v>220</v>
      </c>
      <c r="F11" s="5" t="s">
        <v>221</v>
      </c>
      <c r="G11" s="16">
        <v>20000</v>
      </c>
      <c r="H11" s="19" t="s">
        <v>222</v>
      </c>
      <c r="I11" s="19" t="s">
        <v>222</v>
      </c>
      <c r="J11" s="19" t="s">
        <v>222</v>
      </c>
      <c r="K11" s="19" t="s">
        <v>222</v>
      </c>
      <c r="L11" s="19" t="s">
        <v>222</v>
      </c>
      <c r="M11" s="19" t="s">
        <v>223</v>
      </c>
      <c r="N11" s="19" t="s">
        <v>183</v>
      </c>
      <c r="O11" s="20" t="str">
        <f t="shared" ref="O11:O42" si="0">IF(COUNTA(A11:N11,P11:S11)=0,"",IF(OR(A11="",NOT(ISNUMBER(A11)),A11&lt;=0,B11="",C11="",D11="",E11="",F11="",G11="",NOT(ISNUMBER(G11)),G11&lt;=0,NOT(OR(H11="Sí",H11="No")),NOT(OR(I11="Sí",I11="No")),NOT(OR(K11="Sí",K11="No")),NOT(OR(M11="Sí",M11="No")),AND(I11="Sí",NOT(OR(J11="Sí",J11="No"))),AND(I11="No",J11&lt;&gt;"No aplica"),AND(K11="Sí",NOT(OR(L11="Sí",L11="No"))),AND(K11="No",L11&lt;&gt;"No aplica")),"Revisar datos",IF(M11="Sí",IF(OR(H11="No",AND(I11="Sí",J11="No"),AND(K11="Sí",L11="No")),"Excepción autorizada","Revisar datos"),IF(OR(H11="No",AND(I11="Sí",J11="No"),AND(K11="Sí",L11="No")),"Maverick","Conforme"))))</f>
        <v>Conforme</v>
      </c>
      <c r="P11" s="5"/>
      <c r="Q11" s="5" t="s">
        <v>183</v>
      </c>
      <c r="R11" s="10" t="s">
        <v>183</v>
      </c>
      <c r="S11" s="6" t="s">
        <v>224</v>
      </c>
    </row>
    <row r="12" spans="1:19" ht="30.45" customHeight="1">
      <c r="A12" s="14">
        <v>46027</v>
      </c>
      <c r="B12" s="4" t="s">
        <v>225</v>
      </c>
      <c r="C12" s="4" t="s">
        <v>226</v>
      </c>
      <c r="D12" s="4" t="s">
        <v>227</v>
      </c>
      <c r="E12" s="4" t="s">
        <v>228</v>
      </c>
      <c r="F12" s="4" t="s">
        <v>229</v>
      </c>
      <c r="G12" s="17">
        <v>18000</v>
      </c>
      <c r="H12" s="21" t="s">
        <v>222</v>
      </c>
      <c r="I12" s="21" t="s">
        <v>222</v>
      </c>
      <c r="J12" s="21" t="s">
        <v>222</v>
      </c>
      <c r="K12" s="21" t="s">
        <v>223</v>
      </c>
      <c r="L12" s="21" t="s">
        <v>183</v>
      </c>
      <c r="M12" s="21" t="s">
        <v>223</v>
      </c>
      <c r="N12" s="21" t="s">
        <v>183</v>
      </c>
      <c r="O12" s="22" t="str">
        <f t="shared" si="0"/>
        <v>Conforme</v>
      </c>
      <c r="P12" s="4"/>
      <c r="Q12" s="4" t="s">
        <v>183</v>
      </c>
      <c r="R12" s="11" t="s">
        <v>183</v>
      </c>
      <c r="S12" s="7" t="s">
        <v>230</v>
      </c>
    </row>
    <row r="13" spans="1:19" ht="30.45" customHeight="1">
      <c r="A13" s="14">
        <v>46030</v>
      </c>
      <c r="B13" s="4" t="s">
        <v>231</v>
      </c>
      <c r="C13" s="4" t="s">
        <v>232</v>
      </c>
      <c r="D13" s="4" t="s">
        <v>233</v>
      </c>
      <c r="E13" s="4" t="s">
        <v>234</v>
      </c>
      <c r="F13" s="4" t="s">
        <v>235</v>
      </c>
      <c r="G13" s="17">
        <v>15000</v>
      </c>
      <c r="H13" s="21" t="s">
        <v>222</v>
      </c>
      <c r="I13" s="21" t="s">
        <v>222</v>
      </c>
      <c r="J13" s="21" t="s">
        <v>222</v>
      </c>
      <c r="K13" s="21" t="s">
        <v>222</v>
      </c>
      <c r="L13" s="21" t="s">
        <v>222</v>
      </c>
      <c r="M13" s="21" t="s">
        <v>223</v>
      </c>
      <c r="N13" s="21" t="s">
        <v>183</v>
      </c>
      <c r="O13" s="22" t="str">
        <f t="shared" si="0"/>
        <v>Conforme</v>
      </c>
      <c r="P13" s="4"/>
      <c r="Q13" s="4" t="s">
        <v>183</v>
      </c>
      <c r="R13" s="11" t="s">
        <v>183</v>
      </c>
      <c r="S13" s="7" t="s">
        <v>236</v>
      </c>
    </row>
    <row r="14" spans="1:19" ht="30.45" customHeight="1">
      <c r="A14" s="14">
        <v>46032</v>
      </c>
      <c r="B14" s="4" t="s">
        <v>217</v>
      </c>
      <c r="C14" s="4" t="s">
        <v>237</v>
      </c>
      <c r="D14" s="4" t="s">
        <v>238</v>
      </c>
      <c r="E14" s="4" t="s">
        <v>239</v>
      </c>
      <c r="F14" s="4" t="s">
        <v>240</v>
      </c>
      <c r="G14" s="17">
        <v>12000</v>
      </c>
      <c r="H14" s="21" t="s">
        <v>222</v>
      </c>
      <c r="I14" s="21" t="s">
        <v>223</v>
      </c>
      <c r="J14" s="21" t="s">
        <v>183</v>
      </c>
      <c r="K14" s="21" t="s">
        <v>223</v>
      </c>
      <c r="L14" s="21" t="s">
        <v>183</v>
      </c>
      <c r="M14" s="21" t="s">
        <v>223</v>
      </c>
      <c r="N14" s="21" t="s">
        <v>183</v>
      </c>
      <c r="O14" s="22" t="str">
        <f t="shared" si="0"/>
        <v>Conforme</v>
      </c>
      <c r="P14" s="4"/>
      <c r="Q14" s="4" t="s">
        <v>183</v>
      </c>
      <c r="R14" s="11" t="s">
        <v>183</v>
      </c>
      <c r="S14" s="7" t="s">
        <v>241</v>
      </c>
    </row>
    <row r="15" spans="1:19" ht="30.45" customHeight="1">
      <c r="A15" s="14">
        <v>46035</v>
      </c>
      <c r="B15" s="4" t="s">
        <v>242</v>
      </c>
      <c r="C15" s="4" t="s">
        <v>243</v>
      </c>
      <c r="D15" s="4" t="s">
        <v>244</v>
      </c>
      <c r="E15" s="4" t="s">
        <v>245</v>
      </c>
      <c r="F15" s="4" t="s">
        <v>246</v>
      </c>
      <c r="G15" s="17">
        <v>10000</v>
      </c>
      <c r="H15" s="21" t="s">
        <v>222</v>
      </c>
      <c r="I15" s="21" t="s">
        <v>222</v>
      </c>
      <c r="J15" s="21" t="s">
        <v>222</v>
      </c>
      <c r="K15" s="21" t="s">
        <v>222</v>
      </c>
      <c r="L15" s="21" t="s">
        <v>222</v>
      </c>
      <c r="M15" s="21" t="s">
        <v>223</v>
      </c>
      <c r="N15" s="21" t="s">
        <v>183</v>
      </c>
      <c r="O15" s="22" t="str">
        <f t="shared" si="0"/>
        <v>Conforme</v>
      </c>
      <c r="P15" s="4"/>
      <c r="Q15" s="4" t="s">
        <v>183</v>
      </c>
      <c r="R15" s="11" t="s">
        <v>183</v>
      </c>
      <c r="S15" s="7" t="s">
        <v>247</v>
      </c>
    </row>
    <row r="16" spans="1:19" ht="30.45" customHeight="1">
      <c r="A16" s="14">
        <v>46038</v>
      </c>
      <c r="B16" s="4" t="s">
        <v>225</v>
      </c>
      <c r="C16" s="4" t="s">
        <v>226</v>
      </c>
      <c r="D16" s="4" t="s">
        <v>248</v>
      </c>
      <c r="E16" s="4" t="s">
        <v>249</v>
      </c>
      <c r="F16" s="4" t="s">
        <v>250</v>
      </c>
      <c r="G16" s="17">
        <v>9000</v>
      </c>
      <c r="H16" s="21" t="s">
        <v>222</v>
      </c>
      <c r="I16" s="21" t="s">
        <v>222</v>
      </c>
      <c r="J16" s="21" t="s">
        <v>222</v>
      </c>
      <c r="K16" s="21" t="s">
        <v>223</v>
      </c>
      <c r="L16" s="21" t="s">
        <v>183</v>
      </c>
      <c r="M16" s="21" t="s">
        <v>223</v>
      </c>
      <c r="N16" s="21" t="s">
        <v>183</v>
      </c>
      <c r="O16" s="22" t="str">
        <f t="shared" si="0"/>
        <v>Conforme</v>
      </c>
      <c r="P16" s="4"/>
      <c r="Q16" s="4" t="s">
        <v>183</v>
      </c>
      <c r="R16" s="11" t="s">
        <v>183</v>
      </c>
      <c r="S16" s="7" t="s">
        <v>106</v>
      </c>
    </row>
    <row r="17" spans="1:19" ht="30.45" customHeight="1">
      <c r="A17" s="14">
        <v>46040</v>
      </c>
      <c r="B17" s="4" t="s">
        <v>231</v>
      </c>
      <c r="C17" s="4" t="s">
        <v>232</v>
      </c>
      <c r="D17" s="4" t="s">
        <v>251</v>
      </c>
      <c r="E17" s="4" t="s">
        <v>228</v>
      </c>
      <c r="F17" s="4" t="s">
        <v>252</v>
      </c>
      <c r="G17" s="17">
        <v>3000</v>
      </c>
      <c r="H17" s="21" t="s">
        <v>223</v>
      </c>
      <c r="I17" s="21" t="s">
        <v>222</v>
      </c>
      <c r="J17" s="21" t="s">
        <v>223</v>
      </c>
      <c r="K17" s="21" t="s">
        <v>222</v>
      </c>
      <c r="L17" s="21" t="s">
        <v>222</v>
      </c>
      <c r="M17" s="21" t="s">
        <v>222</v>
      </c>
      <c r="N17" s="21" t="s">
        <v>142</v>
      </c>
      <c r="O17" s="22" t="str">
        <f t="shared" si="0"/>
        <v>Excepción autorizada</v>
      </c>
      <c r="P17" s="4" t="s">
        <v>253</v>
      </c>
      <c r="Q17" s="4" t="s">
        <v>232</v>
      </c>
      <c r="R17" s="11" t="s">
        <v>254</v>
      </c>
      <c r="S17" s="7" t="s">
        <v>255</v>
      </c>
    </row>
    <row r="18" spans="1:19" ht="30.45" customHeight="1">
      <c r="A18" s="14">
        <v>46042</v>
      </c>
      <c r="B18" s="4" t="s">
        <v>242</v>
      </c>
      <c r="C18" s="4" t="s">
        <v>243</v>
      </c>
      <c r="D18" s="4" t="s">
        <v>256</v>
      </c>
      <c r="E18" s="4" t="s">
        <v>234</v>
      </c>
      <c r="F18" s="4" t="s">
        <v>257</v>
      </c>
      <c r="G18" s="17">
        <v>3000</v>
      </c>
      <c r="H18" s="21" t="s">
        <v>223</v>
      </c>
      <c r="I18" s="21" t="s">
        <v>223</v>
      </c>
      <c r="J18" s="21" t="s">
        <v>183</v>
      </c>
      <c r="K18" s="21" t="s">
        <v>222</v>
      </c>
      <c r="L18" s="21" t="s">
        <v>222</v>
      </c>
      <c r="M18" s="21" t="s">
        <v>222</v>
      </c>
      <c r="N18" s="21" t="s">
        <v>142</v>
      </c>
      <c r="O18" s="22" t="str">
        <f t="shared" si="0"/>
        <v>Excepción autorizada</v>
      </c>
      <c r="P18" s="4" t="s">
        <v>258</v>
      </c>
      <c r="Q18" s="4" t="s">
        <v>243</v>
      </c>
      <c r="R18" s="11" t="s">
        <v>254</v>
      </c>
      <c r="S18" s="7" t="s">
        <v>38</v>
      </c>
    </row>
    <row r="19" spans="1:19" ht="30.45" customHeight="1">
      <c r="A19" s="14">
        <v>46044</v>
      </c>
      <c r="B19" s="4" t="s">
        <v>225</v>
      </c>
      <c r="C19" s="4" t="s">
        <v>226</v>
      </c>
      <c r="D19" s="4" t="s">
        <v>251</v>
      </c>
      <c r="E19" s="4" t="s">
        <v>228</v>
      </c>
      <c r="F19" s="4" t="s">
        <v>259</v>
      </c>
      <c r="G19" s="17">
        <v>4500</v>
      </c>
      <c r="H19" s="21" t="s">
        <v>223</v>
      </c>
      <c r="I19" s="21" t="s">
        <v>222</v>
      </c>
      <c r="J19" s="21" t="s">
        <v>223</v>
      </c>
      <c r="K19" s="21" t="s">
        <v>222</v>
      </c>
      <c r="L19" s="21" t="s">
        <v>223</v>
      </c>
      <c r="M19" s="21" t="s">
        <v>223</v>
      </c>
      <c r="N19" s="21" t="s">
        <v>130</v>
      </c>
      <c r="O19" s="22" t="str">
        <f t="shared" si="0"/>
        <v>Maverick</v>
      </c>
      <c r="P19" s="4" t="s">
        <v>260</v>
      </c>
      <c r="Q19" s="4" t="s">
        <v>261</v>
      </c>
      <c r="R19" s="11" t="s">
        <v>262</v>
      </c>
      <c r="S19" s="7" t="s">
        <v>263</v>
      </c>
    </row>
    <row r="20" spans="1:19" ht="30.45" customHeight="1">
      <c r="A20" s="14">
        <v>46046</v>
      </c>
      <c r="B20" s="4" t="s">
        <v>231</v>
      </c>
      <c r="C20" s="4" t="s">
        <v>232</v>
      </c>
      <c r="D20" s="4" t="s">
        <v>233</v>
      </c>
      <c r="E20" s="4" t="s">
        <v>234</v>
      </c>
      <c r="F20" s="4" t="s">
        <v>264</v>
      </c>
      <c r="G20" s="17">
        <v>3000</v>
      </c>
      <c r="H20" s="21" t="s">
        <v>222</v>
      </c>
      <c r="I20" s="21" t="s">
        <v>222</v>
      </c>
      <c r="J20" s="21" t="s">
        <v>222</v>
      </c>
      <c r="K20" s="21" t="s">
        <v>222</v>
      </c>
      <c r="L20" s="21" t="s">
        <v>223</v>
      </c>
      <c r="M20" s="21" t="s">
        <v>223</v>
      </c>
      <c r="N20" s="21" t="s">
        <v>142</v>
      </c>
      <c r="O20" s="22" t="str">
        <f t="shared" si="0"/>
        <v>Maverick</v>
      </c>
      <c r="P20" s="4" t="s">
        <v>265</v>
      </c>
      <c r="Q20" s="4" t="s">
        <v>266</v>
      </c>
      <c r="R20" s="11" t="s">
        <v>267</v>
      </c>
      <c r="S20" s="7" t="s">
        <v>268</v>
      </c>
    </row>
    <row r="21" spans="1:19" ht="30.45" customHeight="1">
      <c r="A21" s="14">
        <v>46048</v>
      </c>
      <c r="B21" s="4" t="s">
        <v>217</v>
      </c>
      <c r="C21" s="4" t="s">
        <v>218</v>
      </c>
      <c r="D21" s="4" t="s">
        <v>219</v>
      </c>
      <c r="E21" s="4" t="s">
        <v>220</v>
      </c>
      <c r="F21" s="4" t="s">
        <v>269</v>
      </c>
      <c r="G21" s="17">
        <v>1500</v>
      </c>
      <c r="H21" s="21" t="s">
        <v>222</v>
      </c>
      <c r="I21" s="21" t="s">
        <v>222</v>
      </c>
      <c r="J21" s="21" t="s">
        <v>223</v>
      </c>
      <c r="K21" s="21" t="s">
        <v>223</v>
      </c>
      <c r="L21" s="21" t="s">
        <v>183</v>
      </c>
      <c r="M21" s="21" t="s">
        <v>223</v>
      </c>
      <c r="N21" s="21" t="s">
        <v>127</v>
      </c>
      <c r="O21" s="22" t="str">
        <f t="shared" si="0"/>
        <v>Maverick</v>
      </c>
      <c r="P21" s="4" t="s">
        <v>270</v>
      </c>
      <c r="Q21" s="4" t="s">
        <v>261</v>
      </c>
      <c r="R21" s="11" t="s">
        <v>262</v>
      </c>
      <c r="S21" s="7" t="s">
        <v>271</v>
      </c>
    </row>
    <row r="22" spans="1:19" ht="30.45" customHeight="1">
      <c r="A22" s="14">
        <v>46051</v>
      </c>
      <c r="B22" s="4" t="s">
        <v>242</v>
      </c>
      <c r="C22" s="4" t="s">
        <v>243</v>
      </c>
      <c r="D22" s="4" t="s">
        <v>272</v>
      </c>
      <c r="E22" s="4" t="s">
        <v>249</v>
      </c>
      <c r="F22" s="4" t="s">
        <v>273</v>
      </c>
      <c r="G22" s="17">
        <v>1000</v>
      </c>
      <c r="H22" s="21" t="s">
        <v>223</v>
      </c>
      <c r="I22" s="21" t="s">
        <v>223</v>
      </c>
      <c r="J22" s="21" t="s">
        <v>183</v>
      </c>
      <c r="K22" s="21" t="s">
        <v>223</v>
      </c>
      <c r="L22" s="21" t="s">
        <v>183</v>
      </c>
      <c r="M22" s="21" t="s">
        <v>223</v>
      </c>
      <c r="N22" s="21" t="s">
        <v>133</v>
      </c>
      <c r="O22" s="22" t="str">
        <f t="shared" si="0"/>
        <v>Maverick</v>
      </c>
      <c r="P22" s="4" t="s">
        <v>274</v>
      </c>
      <c r="Q22" s="4" t="s">
        <v>243</v>
      </c>
      <c r="R22" s="11" t="s">
        <v>267</v>
      </c>
      <c r="S22" s="7" t="s">
        <v>275</v>
      </c>
    </row>
    <row r="23" spans="1:19" ht="30.45" customHeight="1">
      <c r="A23" s="14"/>
      <c r="B23" s="4"/>
      <c r="C23" s="4"/>
      <c r="D23" s="4"/>
      <c r="E23" s="4"/>
      <c r="F23" s="4"/>
      <c r="G23" s="17"/>
      <c r="H23" s="21"/>
      <c r="I23" s="21"/>
      <c r="J23" s="21"/>
      <c r="K23" s="21"/>
      <c r="L23" s="21"/>
      <c r="M23" s="21"/>
      <c r="N23" s="21"/>
      <c r="O23" s="22" t="str">
        <f t="shared" si="0"/>
        <v/>
      </c>
      <c r="P23" s="4"/>
      <c r="Q23" s="4"/>
      <c r="R23" s="11"/>
      <c r="S23" s="7"/>
    </row>
    <row r="24" spans="1:19" ht="30.45" customHeight="1">
      <c r="A24" s="14"/>
      <c r="B24" s="4"/>
      <c r="C24" s="4"/>
      <c r="D24" s="4"/>
      <c r="E24" s="4"/>
      <c r="F24" s="4"/>
      <c r="G24" s="17"/>
      <c r="H24" s="21"/>
      <c r="I24" s="21"/>
      <c r="J24" s="21"/>
      <c r="K24" s="21"/>
      <c r="L24" s="21"/>
      <c r="M24" s="21"/>
      <c r="N24" s="21"/>
      <c r="O24" s="22" t="str">
        <f t="shared" si="0"/>
        <v/>
      </c>
      <c r="P24" s="4"/>
      <c r="Q24" s="4"/>
      <c r="R24" s="11"/>
      <c r="S24" s="7"/>
    </row>
    <row r="25" spans="1:19" ht="30.45" customHeight="1">
      <c r="A25" s="14"/>
      <c r="B25" s="4"/>
      <c r="C25" s="4"/>
      <c r="D25" s="4"/>
      <c r="E25" s="4"/>
      <c r="F25" s="4"/>
      <c r="G25" s="17"/>
      <c r="H25" s="21"/>
      <c r="I25" s="21"/>
      <c r="J25" s="21"/>
      <c r="K25" s="21"/>
      <c r="L25" s="21"/>
      <c r="M25" s="21"/>
      <c r="N25" s="21"/>
      <c r="O25" s="22" t="str">
        <f t="shared" si="0"/>
        <v/>
      </c>
      <c r="P25" s="4"/>
      <c r="Q25" s="4"/>
      <c r="R25" s="11"/>
      <c r="S25" s="7"/>
    </row>
    <row r="26" spans="1:19" ht="30.45" customHeight="1">
      <c r="A26" s="14"/>
      <c r="B26" s="4"/>
      <c r="C26" s="4"/>
      <c r="D26" s="4"/>
      <c r="E26" s="4"/>
      <c r="F26" s="4"/>
      <c r="G26" s="17"/>
      <c r="H26" s="21"/>
      <c r="I26" s="21"/>
      <c r="J26" s="21"/>
      <c r="K26" s="21"/>
      <c r="L26" s="21"/>
      <c r="M26" s="21"/>
      <c r="N26" s="21"/>
      <c r="O26" s="22" t="str">
        <f t="shared" si="0"/>
        <v/>
      </c>
      <c r="P26" s="4"/>
      <c r="Q26" s="4"/>
      <c r="R26" s="11"/>
      <c r="S26" s="7"/>
    </row>
    <row r="27" spans="1:19" ht="30.45" customHeight="1">
      <c r="A27" s="14"/>
      <c r="B27" s="4"/>
      <c r="C27" s="4"/>
      <c r="D27" s="4"/>
      <c r="E27" s="4"/>
      <c r="F27" s="4"/>
      <c r="G27" s="17"/>
      <c r="H27" s="21"/>
      <c r="I27" s="21"/>
      <c r="J27" s="21"/>
      <c r="K27" s="21"/>
      <c r="L27" s="21"/>
      <c r="M27" s="21"/>
      <c r="N27" s="21"/>
      <c r="O27" s="22" t="str">
        <f t="shared" si="0"/>
        <v/>
      </c>
      <c r="P27" s="4"/>
      <c r="Q27" s="4"/>
      <c r="R27" s="11"/>
      <c r="S27" s="7"/>
    </row>
    <row r="28" spans="1:19" ht="30.45" customHeight="1">
      <c r="A28" s="14"/>
      <c r="B28" s="4"/>
      <c r="C28" s="4"/>
      <c r="D28" s="4"/>
      <c r="E28" s="4"/>
      <c r="F28" s="4"/>
      <c r="G28" s="17"/>
      <c r="H28" s="21"/>
      <c r="I28" s="21"/>
      <c r="J28" s="21"/>
      <c r="K28" s="21"/>
      <c r="L28" s="21"/>
      <c r="M28" s="21"/>
      <c r="N28" s="21"/>
      <c r="O28" s="22" t="str">
        <f t="shared" si="0"/>
        <v/>
      </c>
      <c r="P28" s="4"/>
      <c r="Q28" s="4"/>
      <c r="R28" s="11"/>
      <c r="S28" s="7"/>
    </row>
    <row r="29" spans="1:19" ht="30.45" customHeight="1">
      <c r="A29" s="14"/>
      <c r="B29" s="4"/>
      <c r="C29" s="4"/>
      <c r="D29" s="4"/>
      <c r="E29" s="4"/>
      <c r="F29" s="4"/>
      <c r="G29" s="17"/>
      <c r="H29" s="21"/>
      <c r="I29" s="21"/>
      <c r="J29" s="21"/>
      <c r="K29" s="21"/>
      <c r="L29" s="21"/>
      <c r="M29" s="21"/>
      <c r="N29" s="21"/>
      <c r="O29" s="22" t="str">
        <f t="shared" si="0"/>
        <v/>
      </c>
      <c r="P29" s="4"/>
      <c r="Q29" s="4"/>
      <c r="R29" s="11"/>
      <c r="S29" s="7"/>
    </row>
    <row r="30" spans="1:19" ht="30.45" customHeight="1">
      <c r="A30" s="14"/>
      <c r="B30" s="4"/>
      <c r="C30" s="4"/>
      <c r="D30" s="4"/>
      <c r="E30" s="4"/>
      <c r="F30" s="4"/>
      <c r="G30" s="17"/>
      <c r="H30" s="21"/>
      <c r="I30" s="21"/>
      <c r="J30" s="21"/>
      <c r="K30" s="21"/>
      <c r="L30" s="21"/>
      <c r="M30" s="21"/>
      <c r="N30" s="21"/>
      <c r="O30" s="22" t="str">
        <f t="shared" si="0"/>
        <v/>
      </c>
      <c r="P30" s="4"/>
      <c r="Q30" s="4"/>
      <c r="R30" s="11"/>
      <c r="S30" s="7"/>
    </row>
    <row r="31" spans="1:19" ht="30.45" customHeight="1">
      <c r="A31" s="14"/>
      <c r="B31" s="4"/>
      <c r="C31" s="4"/>
      <c r="D31" s="4"/>
      <c r="E31" s="4"/>
      <c r="F31" s="4"/>
      <c r="G31" s="17"/>
      <c r="H31" s="21"/>
      <c r="I31" s="21"/>
      <c r="J31" s="21"/>
      <c r="K31" s="21"/>
      <c r="L31" s="21"/>
      <c r="M31" s="21"/>
      <c r="N31" s="21"/>
      <c r="O31" s="22" t="str">
        <f t="shared" si="0"/>
        <v/>
      </c>
      <c r="P31" s="4"/>
      <c r="Q31" s="4"/>
      <c r="R31" s="11"/>
      <c r="S31" s="7"/>
    </row>
    <row r="32" spans="1:19" ht="30.45" customHeight="1">
      <c r="A32" s="14"/>
      <c r="B32" s="4"/>
      <c r="C32" s="4"/>
      <c r="D32" s="4"/>
      <c r="E32" s="4"/>
      <c r="F32" s="4"/>
      <c r="G32" s="17"/>
      <c r="H32" s="21"/>
      <c r="I32" s="21"/>
      <c r="J32" s="21"/>
      <c r="K32" s="21"/>
      <c r="L32" s="21"/>
      <c r="M32" s="21"/>
      <c r="N32" s="21"/>
      <c r="O32" s="22" t="str">
        <f t="shared" si="0"/>
        <v/>
      </c>
      <c r="P32" s="4"/>
      <c r="Q32" s="4"/>
      <c r="R32" s="11"/>
      <c r="S32" s="7"/>
    </row>
    <row r="33" spans="1:19" ht="30.45" customHeight="1">
      <c r="A33" s="14"/>
      <c r="B33" s="4"/>
      <c r="C33" s="4"/>
      <c r="D33" s="4"/>
      <c r="E33" s="4"/>
      <c r="F33" s="4"/>
      <c r="G33" s="17"/>
      <c r="H33" s="21"/>
      <c r="I33" s="21"/>
      <c r="J33" s="21"/>
      <c r="K33" s="21"/>
      <c r="L33" s="21"/>
      <c r="M33" s="21"/>
      <c r="N33" s="21"/>
      <c r="O33" s="22" t="str">
        <f t="shared" si="0"/>
        <v/>
      </c>
      <c r="P33" s="4"/>
      <c r="Q33" s="4"/>
      <c r="R33" s="11"/>
      <c r="S33" s="7"/>
    </row>
    <row r="34" spans="1:19" ht="30.45" customHeight="1">
      <c r="A34" s="14"/>
      <c r="B34" s="4"/>
      <c r="C34" s="4"/>
      <c r="D34" s="4"/>
      <c r="E34" s="4"/>
      <c r="F34" s="4"/>
      <c r="G34" s="17"/>
      <c r="H34" s="21"/>
      <c r="I34" s="21"/>
      <c r="J34" s="21"/>
      <c r="K34" s="21"/>
      <c r="L34" s="21"/>
      <c r="M34" s="21"/>
      <c r="N34" s="21"/>
      <c r="O34" s="22" t="str">
        <f t="shared" si="0"/>
        <v/>
      </c>
      <c r="P34" s="4"/>
      <c r="Q34" s="4"/>
      <c r="R34" s="11"/>
      <c r="S34" s="7"/>
    </row>
    <row r="35" spans="1:19" ht="30.45" customHeight="1">
      <c r="A35" s="14"/>
      <c r="B35" s="4"/>
      <c r="C35" s="4"/>
      <c r="D35" s="4"/>
      <c r="E35" s="4"/>
      <c r="F35" s="4"/>
      <c r="G35" s="17"/>
      <c r="H35" s="21"/>
      <c r="I35" s="21"/>
      <c r="J35" s="21"/>
      <c r="K35" s="21"/>
      <c r="L35" s="21"/>
      <c r="M35" s="21"/>
      <c r="N35" s="21"/>
      <c r="O35" s="22" t="str">
        <f t="shared" si="0"/>
        <v/>
      </c>
      <c r="P35" s="4"/>
      <c r="Q35" s="4"/>
      <c r="R35" s="11"/>
      <c r="S35" s="7"/>
    </row>
    <row r="36" spans="1:19" ht="30.45" customHeight="1">
      <c r="A36" s="14"/>
      <c r="B36" s="4"/>
      <c r="C36" s="4"/>
      <c r="D36" s="4"/>
      <c r="E36" s="4"/>
      <c r="F36" s="4"/>
      <c r="G36" s="17"/>
      <c r="H36" s="21"/>
      <c r="I36" s="21"/>
      <c r="J36" s="21"/>
      <c r="K36" s="21"/>
      <c r="L36" s="21"/>
      <c r="M36" s="21"/>
      <c r="N36" s="21"/>
      <c r="O36" s="22" t="str">
        <f t="shared" si="0"/>
        <v/>
      </c>
      <c r="P36" s="4"/>
      <c r="Q36" s="4"/>
      <c r="R36" s="11"/>
      <c r="S36" s="7"/>
    </row>
    <row r="37" spans="1:19" ht="30.45" customHeight="1">
      <c r="A37" s="14"/>
      <c r="B37" s="4"/>
      <c r="C37" s="4"/>
      <c r="D37" s="4"/>
      <c r="E37" s="4"/>
      <c r="F37" s="4"/>
      <c r="G37" s="17"/>
      <c r="H37" s="21"/>
      <c r="I37" s="21"/>
      <c r="J37" s="21"/>
      <c r="K37" s="21"/>
      <c r="L37" s="21"/>
      <c r="M37" s="21"/>
      <c r="N37" s="21"/>
      <c r="O37" s="22" t="str">
        <f t="shared" si="0"/>
        <v/>
      </c>
      <c r="P37" s="4"/>
      <c r="Q37" s="4"/>
      <c r="R37" s="11"/>
      <c r="S37" s="7"/>
    </row>
    <row r="38" spans="1:19" ht="30.45" customHeight="1">
      <c r="A38" s="14"/>
      <c r="B38" s="4"/>
      <c r="C38" s="4"/>
      <c r="D38" s="4"/>
      <c r="E38" s="4"/>
      <c r="F38" s="4"/>
      <c r="G38" s="17"/>
      <c r="H38" s="21"/>
      <c r="I38" s="21"/>
      <c r="J38" s="21"/>
      <c r="K38" s="21"/>
      <c r="L38" s="21"/>
      <c r="M38" s="21"/>
      <c r="N38" s="21"/>
      <c r="O38" s="22" t="str">
        <f t="shared" si="0"/>
        <v/>
      </c>
      <c r="P38" s="4"/>
      <c r="Q38" s="4"/>
      <c r="R38" s="11"/>
      <c r="S38" s="7"/>
    </row>
    <row r="39" spans="1:19" ht="30.45" customHeight="1">
      <c r="A39" s="14"/>
      <c r="B39" s="4"/>
      <c r="C39" s="4"/>
      <c r="D39" s="4"/>
      <c r="E39" s="4"/>
      <c r="F39" s="4"/>
      <c r="G39" s="17"/>
      <c r="H39" s="21"/>
      <c r="I39" s="21"/>
      <c r="J39" s="21"/>
      <c r="K39" s="21"/>
      <c r="L39" s="21"/>
      <c r="M39" s="21"/>
      <c r="N39" s="21"/>
      <c r="O39" s="22" t="str">
        <f t="shared" si="0"/>
        <v/>
      </c>
      <c r="P39" s="4"/>
      <c r="Q39" s="4"/>
      <c r="R39" s="11"/>
      <c r="S39" s="7"/>
    </row>
    <row r="40" spans="1:19" ht="30.45" customHeight="1">
      <c r="A40" s="14"/>
      <c r="B40" s="4"/>
      <c r="C40" s="4"/>
      <c r="D40" s="4"/>
      <c r="E40" s="4"/>
      <c r="F40" s="4"/>
      <c r="G40" s="17"/>
      <c r="H40" s="21"/>
      <c r="I40" s="21"/>
      <c r="J40" s="21"/>
      <c r="K40" s="21"/>
      <c r="L40" s="21"/>
      <c r="M40" s="21"/>
      <c r="N40" s="21"/>
      <c r="O40" s="22" t="str">
        <f t="shared" si="0"/>
        <v/>
      </c>
      <c r="P40" s="4"/>
      <c r="Q40" s="4"/>
      <c r="R40" s="11"/>
      <c r="S40" s="7"/>
    </row>
    <row r="41" spans="1:19" ht="30.45" customHeight="1">
      <c r="A41" s="14"/>
      <c r="B41" s="4"/>
      <c r="C41" s="4"/>
      <c r="D41" s="4"/>
      <c r="E41" s="4"/>
      <c r="F41" s="4"/>
      <c r="G41" s="17"/>
      <c r="H41" s="21"/>
      <c r="I41" s="21"/>
      <c r="J41" s="21"/>
      <c r="K41" s="21"/>
      <c r="L41" s="21"/>
      <c r="M41" s="21"/>
      <c r="N41" s="21"/>
      <c r="O41" s="22" t="str">
        <f t="shared" si="0"/>
        <v/>
      </c>
      <c r="P41" s="4"/>
      <c r="Q41" s="4"/>
      <c r="R41" s="11"/>
      <c r="S41" s="7"/>
    </row>
    <row r="42" spans="1:19" ht="30.45" customHeight="1">
      <c r="A42" s="14"/>
      <c r="B42" s="4"/>
      <c r="C42" s="4"/>
      <c r="D42" s="4"/>
      <c r="E42" s="4"/>
      <c r="F42" s="4"/>
      <c r="G42" s="17"/>
      <c r="H42" s="21"/>
      <c r="I42" s="21"/>
      <c r="J42" s="21"/>
      <c r="K42" s="21"/>
      <c r="L42" s="21"/>
      <c r="M42" s="21"/>
      <c r="N42" s="21"/>
      <c r="O42" s="22" t="str">
        <f t="shared" si="0"/>
        <v/>
      </c>
      <c r="P42" s="4"/>
      <c r="Q42" s="4"/>
      <c r="R42" s="11"/>
      <c r="S42" s="7"/>
    </row>
    <row r="43" spans="1:19" ht="30.45" customHeight="1">
      <c r="A43" s="14"/>
      <c r="B43" s="4"/>
      <c r="C43" s="4"/>
      <c r="D43" s="4"/>
      <c r="E43" s="4"/>
      <c r="F43" s="4"/>
      <c r="G43" s="17"/>
      <c r="H43" s="21"/>
      <c r="I43" s="21"/>
      <c r="J43" s="21"/>
      <c r="K43" s="21"/>
      <c r="L43" s="21"/>
      <c r="M43" s="21"/>
      <c r="N43" s="21"/>
      <c r="O43" s="22" t="str">
        <f t="shared" ref="O43:O74" si="1">IF(COUNTA(A43:N43,P43:S43)=0,"",IF(OR(A43="",NOT(ISNUMBER(A43)),A43&lt;=0,B43="",C43="",D43="",E43="",F43="",G43="",NOT(ISNUMBER(G43)),G43&lt;=0,NOT(OR(H43="Sí",H43="No")),NOT(OR(I43="Sí",I43="No")),NOT(OR(K43="Sí",K43="No")),NOT(OR(M43="Sí",M43="No")),AND(I43="Sí",NOT(OR(J43="Sí",J43="No"))),AND(I43="No",J43&lt;&gt;"No aplica"),AND(K43="Sí",NOT(OR(L43="Sí",L43="No"))),AND(K43="No",L43&lt;&gt;"No aplica")),"Revisar datos",IF(M43="Sí",IF(OR(H43="No",AND(I43="Sí",J43="No"),AND(K43="Sí",L43="No")),"Excepción autorizada","Revisar datos"),IF(OR(H43="No",AND(I43="Sí",J43="No"),AND(K43="Sí",L43="No")),"Maverick","Conforme"))))</f>
        <v/>
      </c>
      <c r="P43" s="4"/>
      <c r="Q43" s="4"/>
      <c r="R43" s="11"/>
      <c r="S43" s="7"/>
    </row>
    <row r="44" spans="1:19" ht="30.45" customHeight="1">
      <c r="A44" s="14"/>
      <c r="B44" s="4"/>
      <c r="C44" s="4"/>
      <c r="D44" s="4"/>
      <c r="E44" s="4"/>
      <c r="F44" s="4"/>
      <c r="G44" s="17"/>
      <c r="H44" s="21"/>
      <c r="I44" s="21"/>
      <c r="J44" s="21"/>
      <c r="K44" s="21"/>
      <c r="L44" s="21"/>
      <c r="M44" s="21"/>
      <c r="N44" s="21"/>
      <c r="O44" s="22" t="str">
        <f t="shared" si="1"/>
        <v/>
      </c>
      <c r="P44" s="4"/>
      <c r="Q44" s="4"/>
      <c r="R44" s="11"/>
      <c r="S44" s="7"/>
    </row>
    <row r="45" spans="1:19" ht="30.45" customHeight="1">
      <c r="A45" s="14"/>
      <c r="B45" s="4"/>
      <c r="C45" s="4"/>
      <c r="D45" s="4"/>
      <c r="E45" s="4"/>
      <c r="F45" s="4"/>
      <c r="G45" s="17"/>
      <c r="H45" s="21"/>
      <c r="I45" s="21"/>
      <c r="J45" s="21"/>
      <c r="K45" s="21"/>
      <c r="L45" s="21"/>
      <c r="M45" s="21"/>
      <c r="N45" s="21"/>
      <c r="O45" s="22" t="str">
        <f t="shared" si="1"/>
        <v/>
      </c>
      <c r="P45" s="4"/>
      <c r="Q45" s="4"/>
      <c r="R45" s="11"/>
      <c r="S45" s="7"/>
    </row>
    <row r="46" spans="1:19" ht="30.45" customHeight="1">
      <c r="A46" s="14"/>
      <c r="B46" s="4"/>
      <c r="C46" s="4"/>
      <c r="D46" s="4"/>
      <c r="E46" s="4"/>
      <c r="F46" s="4"/>
      <c r="G46" s="17"/>
      <c r="H46" s="21"/>
      <c r="I46" s="21"/>
      <c r="J46" s="21"/>
      <c r="K46" s="21"/>
      <c r="L46" s="21"/>
      <c r="M46" s="21"/>
      <c r="N46" s="21"/>
      <c r="O46" s="22" t="str">
        <f t="shared" si="1"/>
        <v/>
      </c>
      <c r="P46" s="4"/>
      <c r="Q46" s="4"/>
      <c r="R46" s="11"/>
      <c r="S46" s="7"/>
    </row>
    <row r="47" spans="1:19" ht="30.45" customHeight="1">
      <c r="A47" s="14"/>
      <c r="B47" s="4"/>
      <c r="C47" s="4"/>
      <c r="D47" s="4"/>
      <c r="E47" s="4"/>
      <c r="F47" s="4"/>
      <c r="G47" s="17"/>
      <c r="H47" s="21"/>
      <c r="I47" s="21"/>
      <c r="J47" s="21"/>
      <c r="K47" s="21"/>
      <c r="L47" s="21"/>
      <c r="M47" s="21"/>
      <c r="N47" s="21"/>
      <c r="O47" s="22" t="str">
        <f t="shared" si="1"/>
        <v/>
      </c>
      <c r="P47" s="4"/>
      <c r="Q47" s="4"/>
      <c r="R47" s="11"/>
      <c r="S47" s="7"/>
    </row>
    <row r="48" spans="1:19" ht="30.45" customHeight="1">
      <c r="A48" s="14"/>
      <c r="B48" s="4"/>
      <c r="C48" s="4"/>
      <c r="D48" s="4"/>
      <c r="E48" s="4"/>
      <c r="F48" s="4"/>
      <c r="G48" s="17"/>
      <c r="H48" s="21"/>
      <c r="I48" s="21"/>
      <c r="J48" s="21"/>
      <c r="K48" s="21"/>
      <c r="L48" s="21"/>
      <c r="M48" s="21"/>
      <c r="N48" s="21"/>
      <c r="O48" s="22" t="str">
        <f t="shared" si="1"/>
        <v/>
      </c>
      <c r="P48" s="4"/>
      <c r="Q48" s="4"/>
      <c r="R48" s="11"/>
      <c r="S48" s="7"/>
    </row>
    <row r="49" spans="1:19" ht="30.45" customHeight="1">
      <c r="A49" s="14"/>
      <c r="B49" s="4"/>
      <c r="C49" s="4"/>
      <c r="D49" s="4"/>
      <c r="E49" s="4"/>
      <c r="F49" s="4"/>
      <c r="G49" s="17"/>
      <c r="H49" s="21"/>
      <c r="I49" s="21"/>
      <c r="J49" s="21"/>
      <c r="K49" s="21"/>
      <c r="L49" s="21"/>
      <c r="M49" s="21"/>
      <c r="N49" s="21"/>
      <c r="O49" s="22" t="str">
        <f t="shared" si="1"/>
        <v/>
      </c>
      <c r="P49" s="4"/>
      <c r="Q49" s="4"/>
      <c r="R49" s="11"/>
      <c r="S49" s="7"/>
    </row>
    <row r="50" spans="1:19" ht="30.45" customHeight="1">
      <c r="A50" s="14"/>
      <c r="B50" s="4"/>
      <c r="C50" s="4"/>
      <c r="D50" s="4"/>
      <c r="E50" s="4"/>
      <c r="F50" s="4"/>
      <c r="G50" s="17"/>
      <c r="H50" s="21"/>
      <c r="I50" s="21"/>
      <c r="J50" s="21"/>
      <c r="K50" s="21"/>
      <c r="L50" s="21"/>
      <c r="M50" s="21"/>
      <c r="N50" s="21"/>
      <c r="O50" s="22" t="str">
        <f t="shared" si="1"/>
        <v/>
      </c>
      <c r="P50" s="4"/>
      <c r="Q50" s="4"/>
      <c r="R50" s="11"/>
      <c r="S50" s="7"/>
    </row>
    <row r="51" spans="1:19" ht="30.45" customHeight="1">
      <c r="A51" s="14"/>
      <c r="B51" s="4"/>
      <c r="C51" s="4"/>
      <c r="D51" s="4"/>
      <c r="E51" s="4"/>
      <c r="F51" s="4"/>
      <c r="G51" s="17"/>
      <c r="H51" s="21"/>
      <c r="I51" s="21"/>
      <c r="J51" s="21"/>
      <c r="K51" s="21"/>
      <c r="L51" s="21"/>
      <c r="M51" s="21"/>
      <c r="N51" s="21"/>
      <c r="O51" s="22" t="str">
        <f t="shared" si="1"/>
        <v/>
      </c>
      <c r="P51" s="4"/>
      <c r="Q51" s="4"/>
      <c r="R51" s="11"/>
      <c r="S51" s="7"/>
    </row>
    <row r="52" spans="1:19" ht="30.45" customHeight="1">
      <c r="A52" s="14"/>
      <c r="B52" s="4"/>
      <c r="C52" s="4"/>
      <c r="D52" s="4"/>
      <c r="E52" s="4"/>
      <c r="F52" s="4"/>
      <c r="G52" s="17"/>
      <c r="H52" s="21"/>
      <c r="I52" s="21"/>
      <c r="J52" s="21"/>
      <c r="K52" s="21"/>
      <c r="L52" s="21"/>
      <c r="M52" s="21"/>
      <c r="N52" s="21"/>
      <c r="O52" s="22" t="str">
        <f t="shared" si="1"/>
        <v/>
      </c>
      <c r="P52" s="4"/>
      <c r="Q52" s="4"/>
      <c r="R52" s="11"/>
      <c r="S52" s="7"/>
    </row>
    <row r="53" spans="1:19" ht="30.45" customHeight="1">
      <c r="A53" s="14"/>
      <c r="B53" s="4"/>
      <c r="C53" s="4"/>
      <c r="D53" s="4"/>
      <c r="E53" s="4"/>
      <c r="F53" s="4"/>
      <c r="G53" s="17"/>
      <c r="H53" s="21"/>
      <c r="I53" s="21"/>
      <c r="J53" s="21"/>
      <c r="K53" s="21"/>
      <c r="L53" s="21"/>
      <c r="M53" s="21"/>
      <c r="N53" s="21"/>
      <c r="O53" s="22" t="str">
        <f t="shared" si="1"/>
        <v/>
      </c>
      <c r="P53" s="4"/>
      <c r="Q53" s="4"/>
      <c r="R53" s="11"/>
      <c r="S53" s="7"/>
    </row>
    <row r="54" spans="1:19" ht="30.45" customHeight="1">
      <c r="A54" s="14"/>
      <c r="B54" s="4"/>
      <c r="C54" s="4"/>
      <c r="D54" s="4"/>
      <c r="E54" s="4"/>
      <c r="F54" s="4"/>
      <c r="G54" s="17"/>
      <c r="H54" s="21"/>
      <c r="I54" s="21"/>
      <c r="J54" s="21"/>
      <c r="K54" s="21"/>
      <c r="L54" s="21"/>
      <c r="M54" s="21"/>
      <c r="N54" s="21"/>
      <c r="O54" s="22" t="str">
        <f t="shared" si="1"/>
        <v/>
      </c>
      <c r="P54" s="4"/>
      <c r="Q54" s="4"/>
      <c r="R54" s="11"/>
      <c r="S54" s="7"/>
    </row>
    <row r="55" spans="1:19" ht="30.45" customHeight="1">
      <c r="A55" s="14"/>
      <c r="B55" s="4"/>
      <c r="C55" s="4"/>
      <c r="D55" s="4"/>
      <c r="E55" s="4"/>
      <c r="F55" s="4"/>
      <c r="G55" s="17"/>
      <c r="H55" s="21"/>
      <c r="I55" s="21"/>
      <c r="J55" s="21"/>
      <c r="K55" s="21"/>
      <c r="L55" s="21"/>
      <c r="M55" s="21"/>
      <c r="N55" s="21"/>
      <c r="O55" s="22" t="str">
        <f t="shared" si="1"/>
        <v/>
      </c>
      <c r="P55" s="4"/>
      <c r="Q55" s="4"/>
      <c r="R55" s="11"/>
      <c r="S55" s="7"/>
    </row>
    <row r="56" spans="1:19" ht="30.45" customHeight="1">
      <c r="A56" s="14"/>
      <c r="B56" s="4"/>
      <c r="C56" s="4"/>
      <c r="D56" s="4"/>
      <c r="E56" s="4"/>
      <c r="F56" s="4"/>
      <c r="G56" s="17"/>
      <c r="H56" s="21"/>
      <c r="I56" s="21"/>
      <c r="J56" s="21"/>
      <c r="K56" s="21"/>
      <c r="L56" s="21"/>
      <c r="M56" s="21"/>
      <c r="N56" s="21"/>
      <c r="O56" s="22" t="str">
        <f t="shared" si="1"/>
        <v/>
      </c>
      <c r="P56" s="4"/>
      <c r="Q56" s="4"/>
      <c r="R56" s="11"/>
      <c r="S56" s="7"/>
    </row>
    <row r="57" spans="1:19" ht="30.45" customHeight="1">
      <c r="A57" s="14"/>
      <c r="B57" s="4"/>
      <c r="C57" s="4"/>
      <c r="D57" s="4"/>
      <c r="E57" s="4"/>
      <c r="F57" s="4"/>
      <c r="G57" s="17"/>
      <c r="H57" s="21"/>
      <c r="I57" s="21"/>
      <c r="J57" s="21"/>
      <c r="K57" s="21"/>
      <c r="L57" s="21"/>
      <c r="M57" s="21"/>
      <c r="N57" s="21"/>
      <c r="O57" s="22" t="str">
        <f t="shared" si="1"/>
        <v/>
      </c>
      <c r="P57" s="4"/>
      <c r="Q57" s="4"/>
      <c r="R57" s="11"/>
      <c r="S57" s="7"/>
    </row>
    <row r="58" spans="1:19" ht="30.45" customHeight="1">
      <c r="A58" s="14"/>
      <c r="B58" s="4"/>
      <c r="C58" s="4"/>
      <c r="D58" s="4"/>
      <c r="E58" s="4"/>
      <c r="F58" s="4"/>
      <c r="G58" s="17"/>
      <c r="H58" s="21"/>
      <c r="I58" s="21"/>
      <c r="J58" s="21"/>
      <c r="K58" s="21"/>
      <c r="L58" s="21"/>
      <c r="M58" s="21"/>
      <c r="N58" s="21"/>
      <c r="O58" s="22" t="str">
        <f t="shared" si="1"/>
        <v/>
      </c>
      <c r="P58" s="4"/>
      <c r="Q58" s="4"/>
      <c r="R58" s="11"/>
      <c r="S58" s="7"/>
    </row>
    <row r="59" spans="1:19" ht="30.45" customHeight="1">
      <c r="A59" s="14"/>
      <c r="B59" s="4"/>
      <c r="C59" s="4"/>
      <c r="D59" s="4"/>
      <c r="E59" s="4"/>
      <c r="F59" s="4"/>
      <c r="G59" s="17"/>
      <c r="H59" s="21"/>
      <c r="I59" s="21"/>
      <c r="J59" s="21"/>
      <c r="K59" s="21"/>
      <c r="L59" s="21"/>
      <c r="M59" s="21"/>
      <c r="N59" s="21"/>
      <c r="O59" s="22" t="str">
        <f t="shared" si="1"/>
        <v/>
      </c>
      <c r="P59" s="4"/>
      <c r="Q59" s="4"/>
      <c r="R59" s="11"/>
      <c r="S59" s="7"/>
    </row>
    <row r="60" spans="1:19" ht="30.45" customHeight="1">
      <c r="A60" s="14"/>
      <c r="B60" s="4"/>
      <c r="C60" s="4"/>
      <c r="D60" s="4"/>
      <c r="E60" s="4"/>
      <c r="F60" s="4"/>
      <c r="G60" s="17"/>
      <c r="H60" s="21"/>
      <c r="I60" s="21"/>
      <c r="J60" s="21"/>
      <c r="K60" s="21"/>
      <c r="L60" s="21"/>
      <c r="M60" s="21"/>
      <c r="N60" s="21"/>
      <c r="O60" s="22" t="str">
        <f t="shared" si="1"/>
        <v/>
      </c>
      <c r="P60" s="4"/>
      <c r="Q60" s="4"/>
      <c r="R60" s="11"/>
      <c r="S60" s="7"/>
    </row>
    <row r="61" spans="1:19" ht="30.45" customHeight="1">
      <c r="A61" s="14"/>
      <c r="B61" s="4"/>
      <c r="C61" s="4"/>
      <c r="D61" s="4"/>
      <c r="E61" s="4"/>
      <c r="F61" s="4"/>
      <c r="G61" s="17"/>
      <c r="H61" s="21"/>
      <c r="I61" s="21"/>
      <c r="J61" s="21"/>
      <c r="K61" s="21"/>
      <c r="L61" s="21"/>
      <c r="M61" s="21"/>
      <c r="N61" s="21"/>
      <c r="O61" s="22" t="str">
        <f t="shared" si="1"/>
        <v/>
      </c>
      <c r="P61" s="4"/>
      <c r="Q61" s="4"/>
      <c r="R61" s="11"/>
      <c r="S61" s="7"/>
    </row>
    <row r="62" spans="1:19" ht="30.45" customHeight="1">
      <c r="A62" s="14"/>
      <c r="B62" s="4"/>
      <c r="C62" s="4"/>
      <c r="D62" s="4"/>
      <c r="E62" s="4"/>
      <c r="F62" s="4"/>
      <c r="G62" s="17"/>
      <c r="H62" s="21"/>
      <c r="I62" s="21"/>
      <c r="J62" s="21"/>
      <c r="K62" s="21"/>
      <c r="L62" s="21"/>
      <c r="M62" s="21"/>
      <c r="N62" s="21"/>
      <c r="O62" s="22" t="str">
        <f t="shared" si="1"/>
        <v/>
      </c>
      <c r="P62" s="4"/>
      <c r="Q62" s="4"/>
      <c r="R62" s="11"/>
      <c r="S62" s="7"/>
    </row>
    <row r="63" spans="1:19" ht="30.45" customHeight="1">
      <c r="A63" s="14"/>
      <c r="B63" s="4"/>
      <c r="C63" s="4"/>
      <c r="D63" s="4"/>
      <c r="E63" s="4"/>
      <c r="F63" s="4"/>
      <c r="G63" s="17"/>
      <c r="H63" s="21"/>
      <c r="I63" s="21"/>
      <c r="J63" s="21"/>
      <c r="K63" s="21"/>
      <c r="L63" s="21"/>
      <c r="M63" s="21"/>
      <c r="N63" s="21"/>
      <c r="O63" s="22" t="str">
        <f t="shared" si="1"/>
        <v/>
      </c>
      <c r="P63" s="4"/>
      <c r="Q63" s="4"/>
      <c r="R63" s="11"/>
      <c r="S63" s="7"/>
    </row>
    <row r="64" spans="1:19" ht="30.45" customHeight="1">
      <c r="A64" s="14"/>
      <c r="B64" s="4"/>
      <c r="C64" s="4"/>
      <c r="D64" s="4"/>
      <c r="E64" s="4"/>
      <c r="F64" s="4"/>
      <c r="G64" s="17"/>
      <c r="H64" s="21"/>
      <c r="I64" s="21"/>
      <c r="J64" s="21"/>
      <c r="K64" s="21"/>
      <c r="L64" s="21"/>
      <c r="M64" s="21"/>
      <c r="N64" s="21"/>
      <c r="O64" s="22" t="str">
        <f t="shared" si="1"/>
        <v/>
      </c>
      <c r="P64" s="4"/>
      <c r="Q64" s="4"/>
      <c r="R64" s="11"/>
      <c r="S64" s="7"/>
    </row>
    <row r="65" spans="1:19" ht="30.45" customHeight="1">
      <c r="A65" s="14"/>
      <c r="B65" s="4"/>
      <c r="C65" s="4"/>
      <c r="D65" s="4"/>
      <c r="E65" s="4"/>
      <c r="F65" s="4"/>
      <c r="G65" s="17"/>
      <c r="H65" s="21"/>
      <c r="I65" s="21"/>
      <c r="J65" s="21"/>
      <c r="K65" s="21"/>
      <c r="L65" s="21"/>
      <c r="M65" s="21"/>
      <c r="N65" s="21"/>
      <c r="O65" s="22" t="str">
        <f t="shared" si="1"/>
        <v/>
      </c>
      <c r="P65" s="4"/>
      <c r="Q65" s="4"/>
      <c r="R65" s="11"/>
      <c r="S65" s="7"/>
    </row>
    <row r="66" spans="1:19" ht="30.45" customHeight="1">
      <c r="A66" s="14"/>
      <c r="B66" s="4"/>
      <c r="C66" s="4"/>
      <c r="D66" s="4"/>
      <c r="E66" s="4"/>
      <c r="F66" s="4"/>
      <c r="G66" s="17"/>
      <c r="H66" s="21"/>
      <c r="I66" s="21"/>
      <c r="J66" s="21"/>
      <c r="K66" s="21"/>
      <c r="L66" s="21"/>
      <c r="M66" s="21"/>
      <c r="N66" s="21"/>
      <c r="O66" s="22" t="str">
        <f t="shared" si="1"/>
        <v/>
      </c>
      <c r="P66" s="4"/>
      <c r="Q66" s="4"/>
      <c r="R66" s="11"/>
      <c r="S66" s="7"/>
    </row>
    <row r="67" spans="1:19" ht="30.45" customHeight="1">
      <c r="A67" s="14"/>
      <c r="B67" s="4"/>
      <c r="C67" s="4"/>
      <c r="D67" s="4"/>
      <c r="E67" s="4"/>
      <c r="F67" s="4"/>
      <c r="G67" s="17"/>
      <c r="H67" s="21"/>
      <c r="I67" s="21"/>
      <c r="J67" s="21"/>
      <c r="K67" s="21"/>
      <c r="L67" s="21"/>
      <c r="M67" s="21"/>
      <c r="N67" s="21"/>
      <c r="O67" s="22" t="str">
        <f t="shared" si="1"/>
        <v/>
      </c>
      <c r="P67" s="4"/>
      <c r="Q67" s="4"/>
      <c r="R67" s="11"/>
      <c r="S67" s="7"/>
    </row>
    <row r="68" spans="1:19" ht="30.45" customHeight="1">
      <c r="A68" s="14"/>
      <c r="B68" s="4"/>
      <c r="C68" s="4"/>
      <c r="D68" s="4"/>
      <c r="E68" s="4"/>
      <c r="F68" s="4"/>
      <c r="G68" s="17"/>
      <c r="H68" s="21"/>
      <c r="I68" s="21"/>
      <c r="J68" s="21"/>
      <c r="K68" s="21"/>
      <c r="L68" s="21"/>
      <c r="M68" s="21"/>
      <c r="N68" s="21"/>
      <c r="O68" s="22" t="str">
        <f t="shared" si="1"/>
        <v/>
      </c>
      <c r="P68" s="4"/>
      <c r="Q68" s="4"/>
      <c r="R68" s="11"/>
      <c r="S68" s="7"/>
    </row>
    <row r="69" spans="1:19" ht="30.45" customHeight="1">
      <c r="A69" s="14"/>
      <c r="B69" s="4"/>
      <c r="C69" s="4"/>
      <c r="D69" s="4"/>
      <c r="E69" s="4"/>
      <c r="F69" s="4"/>
      <c r="G69" s="17"/>
      <c r="H69" s="21"/>
      <c r="I69" s="21"/>
      <c r="J69" s="21"/>
      <c r="K69" s="21"/>
      <c r="L69" s="21"/>
      <c r="M69" s="21"/>
      <c r="N69" s="21"/>
      <c r="O69" s="22" t="str">
        <f t="shared" si="1"/>
        <v/>
      </c>
      <c r="P69" s="4"/>
      <c r="Q69" s="4"/>
      <c r="R69" s="11"/>
      <c r="S69" s="7"/>
    </row>
    <row r="70" spans="1:19" ht="30.45" customHeight="1">
      <c r="A70" s="14"/>
      <c r="B70" s="4"/>
      <c r="C70" s="4"/>
      <c r="D70" s="4"/>
      <c r="E70" s="4"/>
      <c r="F70" s="4"/>
      <c r="G70" s="17"/>
      <c r="H70" s="21"/>
      <c r="I70" s="21"/>
      <c r="J70" s="21"/>
      <c r="K70" s="21"/>
      <c r="L70" s="21"/>
      <c r="M70" s="21"/>
      <c r="N70" s="21"/>
      <c r="O70" s="22" t="str">
        <f t="shared" si="1"/>
        <v/>
      </c>
      <c r="P70" s="4"/>
      <c r="Q70" s="4"/>
      <c r="R70" s="11"/>
      <c r="S70" s="7"/>
    </row>
    <row r="71" spans="1:19" ht="30.45" customHeight="1">
      <c r="A71" s="14"/>
      <c r="B71" s="4"/>
      <c r="C71" s="4"/>
      <c r="D71" s="4"/>
      <c r="E71" s="4"/>
      <c r="F71" s="4"/>
      <c r="G71" s="17"/>
      <c r="H71" s="21"/>
      <c r="I71" s="21"/>
      <c r="J71" s="21"/>
      <c r="K71" s="21"/>
      <c r="L71" s="21"/>
      <c r="M71" s="21"/>
      <c r="N71" s="21"/>
      <c r="O71" s="22" t="str">
        <f t="shared" si="1"/>
        <v/>
      </c>
      <c r="P71" s="4"/>
      <c r="Q71" s="4"/>
      <c r="R71" s="11"/>
      <c r="S71" s="7"/>
    </row>
    <row r="72" spans="1:19" ht="30.45" customHeight="1">
      <c r="A72" s="14"/>
      <c r="B72" s="4"/>
      <c r="C72" s="4"/>
      <c r="D72" s="4"/>
      <c r="E72" s="4"/>
      <c r="F72" s="4"/>
      <c r="G72" s="17"/>
      <c r="H72" s="21"/>
      <c r="I72" s="21"/>
      <c r="J72" s="21"/>
      <c r="K72" s="21"/>
      <c r="L72" s="21"/>
      <c r="M72" s="21"/>
      <c r="N72" s="21"/>
      <c r="O72" s="22" t="str">
        <f t="shared" si="1"/>
        <v/>
      </c>
      <c r="P72" s="4"/>
      <c r="Q72" s="4"/>
      <c r="R72" s="11"/>
      <c r="S72" s="7"/>
    </row>
    <row r="73" spans="1:19" ht="30.45" customHeight="1">
      <c r="A73" s="14"/>
      <c r="B73" s="4"/>
      <c r="C73" s="4"/>
      <c r="D73" s="4"/>
      <c r="E73" s="4"/>
      <c r="F73" s="4"/>
      <c r="G73" s="17"/>
      <c r="H73" s="21"/>
      <c r="I73" s="21"/>
      <c r="J73" s="21"/>
      <c r="K73" s="21"/>
      <c r="L73" s="21"/>
      <c r="M73" s="21"/>
      <c r="N73" s="21"/>
      <c r="O73" s="22" t="str">
        <f t="shared" si="1"/>
        <v/>
      </c>
      <c r="P73" s="4"/>
      <c r="Q73" s="4"/>
      <c r="R73" s="11"/>
      <c r="S73" s="7"/>
    </row>
    <row r="74" spans="1:19" ht="30.45" customHeight="1">
      <c r="A74" s="14"/>
      <c r="B74" s="4"/>
      <c r="C74" s="4"/>
      <c r="D74" s="4"/>
      <c r="E74" s="4"/>
      <c r="F74" s="4"/>
      <c r="G74" s="17"/>
      <c r="H74" s="21"/>
      <c r="I74" s="21"/>
      <c r="J74" s="21"/>
      <c r="K74" s="21"/>
      <c r="L74" s="21"/>
      <c r="M74" s="21"/>
      <c r="N74" s="21"/>
      <c r="O74" s="22" t="str">
        <f t="shared" si="1"/>
        <v/>
      </c>
      <c r="P74" s="4"/>
      <c r="Q74" s="4"/>
      <c r="R74" s="11"/>
      <c r="S74" s="7"/>
    </row>
    <row r="75" spans="1:19" ht="30.45" customHeight="1">
      <c r="A75" s="14"/>
      <c r="B75" s="4"/>
      <c r="C75" s="4"/>
      <c r="D75" s="4"/>
      <c r="E75" s="4"/>
      <c r="F75" s="4"/>
      <c r="G75" s="17"/>
      <c r="H75" s="21"/>
      <c r="I75" s="21"/>
      <c r="J75" s="21"/>
      <c r="K75" s="21"/>
      <c r="L75" s="21"/>
      <c r="M75" s="21"/>
      <c r="N75" s="21"/>
      <c r="O75" s="22" t="str">
        <f t="shared" ref="O75:O106" si="2">IF(COUNTA(A75:N75,P75:S75)=0,"",IF(OR(A75="",NOT(ISNUMBER(A75)),A75&lt;=0,B75="",C75="",D75="",E75="",F75="",G75="",NOT(ISNUMBER(G75)),G75&lt;=0,NOT(OR(H75="Sí",H75="No")),NOT(OR(I75="Sí",I75="No")),NOT(OR(K75="Sí",K75="No")),NOT(OR(M75="Sí",M75="No")),AND(I75="Sí",NOT(OR(J75="Sí",J75="No"))),AND(I75="No",J75&lt;&gt;"No aplica"),AND(K75="Sí",NOT(OR(L75="Sí",L75="No"))),AND(K75="No",L75&lt;&gt;"No aplica")),"Revisar datos",IF(M75="Sí",IF(OR(H75="No",AND(I75="Sí",J75="No"),AND(K75="Sí",L75="No")),"Excepción autorizada","Revisar datos"),IF(OR(H75="No",AND(I75="Sí",J75="No"),AND(K75="Sí",L75="No")),"Maverick","Conforme"))))</f>
        <v/>
      </c>
      <c r="P75" s="4"/>
      <c r="Q75" s="4"/>
      <c r="R75" s="11"/>
      <c r="S75" s="7"/>
    </row>
    <row r="76" spans="1:19" ht="30.45" customHeight="1">
      <c r="A76" s="14"/>
      <c r="B76" s="4"/>
      <c r="C76" s="4"/>
      <c r="D76" s="4"/>
      <c r="E76" s="4"/>
      <c r="F76" s="4"/>
      <c r="G76" s="17"/>
      <c r="H76" s="21"/>
      <c r="I76" s="21"/>
      <c r="J76" s="21"/>
      <c r="K76" s="21"/>
      <c r="L76" s="21"/>
      <c r="M76" s="21"/>
      <c r="N76" s="21"/>
      <c r="O76" s="22" t="str">
        <f t="shared" si="2"/>
        <v/>
      </c>
      <c r="P76" s="4"/>
      <c r="Q76" s="4"/>
      <c r="R76" s="11"/>
      <c r="S76" s="7"/>
    </row>
    <row r="77" spans="1:19" ht="30.45" customHeight="1">
      <c r="A77" s="14"/>
      <c r="B77" s="4"/>
      <c r="C77" s="4"/>
      <c r="D77" s="4"/>
      <c r="E77" s="4"/>
      <c r="F77" s="4"/>
      <c r="G77" s="17"/>
      <c r="H77" s="21"/>
      <c r="I77" s="21"/>
      <c r="J77" s="21"/>
      <c r="K77" s="21"/>
      <c r="L77" s="21"/>
      <c r="M77" s="21"/>
      <c r="N77" s="21"/>
      <c r="O77" s="22" t="str">
        <f t="shared" si="2"/>
        <v/>
      </c>
      <c r="P77" s="4"/>
      <c r="Q77" s="4"/>
      <c r="R77" s="11"/>
      <c r="S77" s="7"/>
    </row>
    <row r="78" spans="1:19" ht="30.45" customHeight="1">
      <c r="A78" s="14"/>
      <c r="B78" s="4"/>
      <c r="C78" s="4"/>
      <c r="D78" s="4"/>
      <c r="E78" s="4"/>
      <c r="F78" s="4"/>
      <c r="G78" s="17"/>
      <c r="H78" s="21"/>
      <c r="I78" s="21"/>
      <c r="J78" s="21"/>
      <c r="K78" s="21"/>
      <c r="L78" s="21"/>
      <c r="M78" s="21"/>
      <c r="N78" s="21"/>
      <c r="O78" s="22" t="str">
        <f t="shared" si="2"/>
        <v/>
      </c>
      <c r="P78" s="4"/>
      <c r="Q78" s="4"/>
      <c r="R78" s="11"/>
      <c r="S78" s="7"/>
    </row>
    <row r="79" spans="1:19" ht="30.45" customHeight="1">
      <c r="A79" s="14"/>
      <c r="B79" s="4"/>
      <c r="C79" s="4"/>
      <c r="D79" s="4"/>
      <c r="E79" s="4"/>
      <c r="F79" s="4"/>
      <c r="G79" s="17"/>
      <c r="H79" s="21"/>
      <c r="I79" s="21"/>
      <c r="J79" s="21"/>
      <c r="K79" s="21"/>
      <c r="L79" s="21"/>
      <c r="M79" s="21"/>
      <c r="N79" s="21"/>
      <c r="O79" s="22" t="str">
        <f t="shared" si="2"/>
        <v/>
      </c>
      <c r="P79" s="4"/>
      <c r="Q79" s="4"/>
      <c r="R79" s="11"/>
      <c r="S79" s="7"/>
    </row>
    <row r="80" spans="1:19" ht="30.45" customHeight="1">
      <c r="A80" s="14"/>
      <c r="B80" s="4"/>
      <c r="C80" s="4"/>
      <c r="D80" s="4"/>
      <c r="E80" s="4"/>
      <c r="F80" s="4"/>
      <c r="G80" s="17"/>
      <c r="H80" s="21"/>
      <c r="I80" s="21"/>
      <c r="J80" s="21"/>
      <c r="K80" s="21"/>
      <c r="L80" s="21"/>
      <c r="M80" s="21"/>
      <c r="N80" s="21"/>
      <c r="O80" s="22" t="str">
        <f t="shared" si="2"/>
        <v/>
      </c>
      <c r="P80" s="4"/>
      <c r="Q80" s="4"/>
      <c r="R80" s="11"/>
      <c r="S80" s="7"/>
    </row>
    <row r="81" spans="1:19" ht="30.45" customHeight="1">
      <c r="A81" s="14"/>
      <c r="B81" s="4"/>
      <c r="C81" s="4"/>
      <c r="D81" s="4"/>
      <c r="E81" s="4"/>
      <c r="F81" s="4"/>
      <c r="G81" s="17"/>
      <c r="H81" s="21"/>
      <c r="I81" s="21"/>
      <c r="J81" s="21"/>
      <c r="K81" s="21"/>
      <c r="L81" s="21"/>
      <c r="M81" s="21"/>
      <c r="N81" s="21"/>
      <c r="O81" s="22" t="str">
        <f t="shared" si="2"/>
        <v/>
      </c>
      <c r="P81" s="4"/>
      <c r="Q81" s="4"/>
      <c r="R81" s="11"/>
      <c r="S81" s="7"/>
    </row>
    <row r="82" spans="1:19" ht="30.45" customHeight="1">
      <c r="A82" s="14"/>
      <c r="B82" s="4"/>
      <c r="C82" s="4"/>
      <c r="D82" s="4"/>
      <c r="E82" s="4"/>
      <c r="F82" s="4"/>
      <c r="G82" s="17"/>
      <c r="H82" s="21"/>
      <c r="I82" s="21"/>
      <c r="J82" s="21"/>
      <c r="K82" s="21"/>
      <c r="L82" s="21"/>
      <c r="M82" s="21"/>
      <c r="N82" s="21"/>
      <c r="O82" s="22" t="str">
        <f t="shared" si="2"/>
        <v/>
      </c>
      <c r="P82" s="4"/>
      <c r="Q82" s="4"/>
      <c r="R82" s="11"/>
      <c r="S82" s="7"/>
    </row>
    <row r="83" spans="1:19" ht="30.45" customHeight="1">
      <c r="A83" s="14"/>
      <c r="B83" s="4"/>
      <c r="C83" s="4"/>
      <c r="D83" s="4"/>
      <c r="E83" s="4"/>
      <c r="F83" s="4"/>
      <c r="G83" s="17"/>
      <c r="H83" s="21"/>
      <c r="I83" s="21"/>
      <c r="J83" s="21"/>
      <c r="K83" s="21"/>
      <c r="L83" s="21"/>
      <c r="M83" s="21"/>
      <c r="N83" s="21"/>
      <c r="O83" s="22" t="str">
        <f t="shared" si="2"/>
        <v/>
      </c>
      <c r="P83" s="4"/>
      <c r="Q83" s="4"/>
      <c r="R83" s="11"/>
      <c r="S83" s="7"/>
    </row>
    <row r="84" spans="1:19" ht="30.45" customHeight="1">
      <c r="A84" s="14"/>
      <c r="B84" s="4"/>
      <c r="C84" s="4"/>
      <c r="D84" s="4"/>
      <c r="E84" s="4"/>
      <c r="F84" s="4"/>
      <c r="G84" s="17"/>
      <c r="H84" s="21"/>
      <c r="I84" s="21"/>
      <c r="J84" s="21"/>
      <c r="K84" s="21"/>
      <c r="L84" s="21"/>
      <c r="M84" s="21"/>
      <c r="N84" s="21"/>
      <c r="O84" s="22" t="str">
        <f t="shared" si="2"/>
        <v/>
      </c>
      <c r="P84" s="4"/>
      <c r="Q84" s="4"/>
      <c r="R84" s="11"/>
      <c r="S84" s="7"/>
    </row>
    <row r="85" spans="1:19" ht="30.45" customHeight="1">
      <c r="A85" s="14"/>
      <c r="B85" s="4"/>
      <c r="C85" s="4"/>
      <c r="D85" s="4"/>
      <c r="E85" s="4"/>
      <c r="F85" s="4"/>
      <c r="G85" s="17"/>
      <c r="H85" s="21"/>
      <c r="I85" s="21"/>
      <c r="J85" s="21"/>
      <c r="K85" s="21"/>
      <c r="L85" s="21"/>
      <c r="M85" s="21"/>
      <c r="N85" s="21"/>
      <c r="O85" s="22" t="str">
        <f t="shared" si="2"/>
        <v/>
      </c>
      <c r="P85" s="4"/>
      <c r="Q85" s="4"/>
      <c r="R85" s="11"/>
      <c r="S85" s="7"/>
    </row>
    <row r="86" spans="1:19" ht="30.45" customHeight="1">
      <c r="A86" s="14"/>
      <c r="B86" s="4"/>
      <c r="C86" s="4"/>
      <c r="D86" s="4"/>
      <c r="E86" s="4"/>
      <c r="F86" s="4"/>
      <c r="G86" s="17"/>
      <c r="H86" s="21"/>
      <c r="I86" s="21"/>
      <c r="J86" s="21"/>
      <c r="K86" s="21"/>
      <c r="L86" s="21"/>
      <c r="M86" s="21"/>
      <c r="N86" s="21"/>
      <c r="O86" s="22" t="str">
        <f t="shared" si="2"/>
        <v/>
      </c>
      <c r="P86" s="4"/>
      <c r="Q86" s="4"/>
      <c r="R86" s="11"/>
      <c r="S86" s="7"/>
    </row>
    <row r="87" spans="1:19" ht="30.45" customHeight="1">
      <c r="A87" s="14"/>
      <c r="B87" s="4"/>
      <c r="C87" s="4"/>
      <c r="D87" s="4"/>
      <c r="E87" s="4"/>
      <c r="F87" s="4"/>
      <c r="G87" s="17"/>
      <c r="H87" s="21"/>
      <c r="I87" s="21"/>
      <c r="J87" s="21"/>
      <c r="K87" s="21"/>
      <c r="L87" s="21"/>
      <c r="M87" s="21"/>
      <c r="N87" s="21"/>
      <c r="O87" s="22" t="str">
        <f t="shared" si="2"/>
        <v/>
      </c>
      <c r="P87" s="4"/>
      <c r="Q87" s="4"/>
      <c r="R87" s="11"/>
      <c r="S87" s="7"/>
    </row>
    <row r="88" spans="1:19" ht="30.45" customHeight="1">
      <c r="A88" s="14"/>
      <c r="B88" s="4"/>
      <c r="C88" s="4"/>
      <c r="D88" s="4"/>
      <c r="E88" s="4"/>
      <c r="F88" s="4"/>
      <c r="G88" s="17"/>
      <c r="H88" s="21"/>
      <c r="I88" s="21"/>
      <c r="J88" s="21"/>
      <c r="K88" s="21"/>
      <c r="L88" s="21"/>
      <c r="M88" s="21"/>
      <c r="N88" s="21"/>
      <c r="O88" s="22" t="str">
        <f t="shared" si="2"/>
        <v/>
      </c>
      <c r="P88" s="4"/>
      <c r="Q88" s="4"/>
      <c r="R88" s="11"/>
      <c r="S88" s="7"/>
    </row>
    <row r="89" spans="1:19" ht="30.45" customHeight="1">
      <c r="A89" s="14"/>
      <c r="B89" s="4"/>
      <c r="C89" s="4"/>
      <c r="D89" s="4"/>
      <c r="E89" s="4"/>
      <c r="F89" s="4"/>
      <c r="G89" s="17"/>
      <c r="H89" s="21"/>
      <c r="I89" s="21"/>
      <c r="J89" s="21"/>
      <c r="K89" s="21"/>
      <c r="L89" s="21"/>
      <c r="M89" s="21"/>
      <c r="N89" s="21"/>
      <c r="O89" s="22" t="str">
        <f t="shared" si="2"/>
        <v/>
      </c>
      <c r="P89" s="4"/>
      <c r="Q89" s="4"/>
      <c r="R89" s="11"/>
      <c r="S89" s="7"/>
    </row>
    <row r="90" spans="1:19" ht="30.45" customHeight="1">
      <c r="A90" s="14"/>
      <c r="B90" s="4"/>
      <c r="C90" s="4"/>
      <c r="D90" s="4"/>
      <c r="E90" s="4"/>
      <c r="F90" s="4"/>
      <c r="G90" s="17"/>
      <c r="H90" s="21"/>
      <c r="I90" s="21"/>
      <c r="J90" s="21"/>
      <c r="K90" s="21"/>
      <c r="L90" s="21"/>
      <c r="M90" s="21"/>
      <c r="N90" s="21"/>
      <c r="O90" s="22" t="str">
        <f t="shared" si="2"/>
        <v/>
      </c>
      <c r="P90" s="4"/>
      <c r="Q90" s="4"/>
      <c r="R90" s="11"/>
      <c r="S90" s="7"/>
    </row>
    <row r="91" spans="1:19" ht="30.45" customHeight="1">
      <c r="A91" s="14"/>
      <c r="B91" s="4"/>
      <c r="C91" s="4"/>
      <c r="D91" s="4"/>
      <c r="E91" s="4"/>
      <c r="F91" s="4"/>
      <c r="G91" s="17"/>
      <c r="H91" s="21"/>
      <c r="I91" s="21"/>
      <c r="J91" s="21"/>
      <c r="K91" s="21"/>
      <c r="L91" s="21"/>
      <c r="M91" s="21"/>
      <c r="N91" s="21"/>
      <c r="O91" s="22" t="str">
        <f t="shared" si="2"/>
        <v/>
      </c>
      <c r="P91" s="4"/>
      <c r="Q91" s="4"/>
      <c r="R91" s="11"/>
      <c r="S91" s="7"/>
    </row>
    <row r="92" spans="1:19" ht="30.45" customHeight="1">
      <c r="A92" s="14"/>
      <c r="B92" s="4"/>
      <c r="C92" s="4"/>
      <c r="D92" s="4"/>
      <c r="E92" s="4"/>
      <c r="F92" s="4"/>
      <c r="G92" s="17"/>
      <c r="H92" s="21"/>
      <c r="I92" s="21"/>
      <c r="J92" s="21"/>
      <c r="K92" s="21"/>
      <c r="L92" s="21"/>
      <c r="M92" s="21"/>
      <c r="N92" s="21"/>
      <c r="O92" s="22" t="str">
        <f t="shared" si="2"/>
        <v/>
      </c>
      <c r="P92" s="4"/>
      <c r="Q92" s="4"/>
      <c r="R92" s="11"/>
      <c r="S92" s="7"/>
    </row>
    <row r="93" spans="1:19" ht="30.45" customHeight="1">
      <c r="A93" s="14"/>
      <c r="B93" s="4"/>
      <c r="C93" s="4"/>
      <c r="D93" s="4"/>
      <c r="E93" s="4"/>
      <c r="F93" s="4"/>
      <c r="G93" s="17"/>
      <c r="H93" s="21"/>
      <c r="I93" s="21"/>
      <c r="J93" s="21"/>
      <c r="K93" s="21"/>
      <c r="L93" s="21"/>
      <c r="M93" s="21"/>
      <c r="N93" s="21"/>
      <c r="O93" s="22" t="str">
        <f t="shared" si="2"/>
        <v/>
      </c>
      <c r="P93" s="4"/>
      <c r="Q93" s="4"/>
      <c r="R93" s="11"/>
      <c r="S93" s="7"/>
    </row>
    <row r="94" spans="1:19" ht="30.45" customHeight="1">
      <c r="A94" s="14"/>
      <c r="B94" s="4"/>
      <c r="C94" s="4"/>
      <c r="D94" s="4"/>
      <c r="E94" s="4"/>
      <c r="F94" s="4"/>
      <c r="G94" s="17"/>
      <c r="H94" s="21"/>
      <c r="I94" s="21"/>
      <c r="J94" s="21"/>
      <c r="K94" s="21"/>
      <c r="L94" s="21"/>
      <c r="M94" s="21"/>
      <c r="N94" s="21"/>
      <c r="O94" s="22" t="str">
        <f t="shared" si="2"/>
        <v/>
      </c>
      <c r="P94" s="4"/>
      <c r="Q94" s="4"/>
      <c r="R94" s="11"/>
      <c r="S94" s="7"/>
    </row>
    <row r="95" spans="1:19" ht="30.45" customHeight="1">
      <c r="A95" s="14"/>
      <c r="B95" s="4"/>
      <c r="C95" s="4"/>
      <c r="D95" s="4"/>
      <c r="E95" s="4"/>
      <c r="F95" s="4"/>
      <c r="G95" s="17"/>
      <c r="H95" s="21"/>
      <c r="I95" s="21"/>
      <c r="J95" s="21"/>
      <c r="K95" s="21"/>
      <c r="L95" s="21"/>
      <c r="M95" s="21"/>
      <c r="N95" s="21"/>
      <c r="O95" s="22" t="str">
        <f t="shared" si="2"/>
        <v/>
      </c>
      <c r="P95" s="4"/>
      <c r="Q95" s="4"/>
      <c r="R95" s="11"/>
      <c r="S95" s="7"/>
    </row>
    <row r="96" spans="1:19" ht="30.45" customHeight="1">
      <c r="A96" s="14"/>
      <c r="B96" s="4"/>
      <c r="C96" s="4"/>
      <c r="D96" s="4"/>
      <c r="E96" s="4"/>
      <c r="F96" s="4"/>
      <c r="G96" s="17"/>
      <c r="H96" s="21"/>
      <c r="I96" s="21"/>
      <c r="J96" s="21"/>
      <c r="K96" s="21"/>
      <c r="L96" s="21"/>
      <c r="M96" s="21"/>
      <c r="N96" s="21"/>
      <c r="O96" s="22" t="str">
        <f t="shared" si="2"/>
        <v/>
      </c>
      <c r="P96" s="4"/>
      <c r="Q96" s="4"/>
      <c r="R96" s="11"/>
      <c r="S96" s="7"/>
    </row>
    <row r="97" spans="1:19" ht="30.45" customHeight="1">
      <c r="A97" s="14"/>
      <c r="B97" s="4"/>
      <c r="C97" s="4"/>
      <c r="D97" s="4"/>
      <c r="E97" s="4"/>
      <c r="F97" s="4"/>
      <c r="G97" s="17"/>
      <c r="H97" s="21"/>
      <c r="I97" s="21"/>
      <c r="J97" s="21"/>
      <c r="K97" s="21"/>
      <c r="L97" s="21"/>
      <c r="M97" s="21"/>
      <c r="N97" s="21"/>
      <c r="O97" s="22" t="str">
        <f t="shared" si="2"/>
        <v/>
      </c>
      <c r="P97" s="4"/>
      <c r="Q97" s="4"/>
      <c r="R97" s="11"/>
      <c r="S97" s="7"/>
    </row>
    <row r="98" spans="1:19" ht="30.45" customHeight="1">
      <c r="A98" s="14"/>
      <c r="B98" s="4"/>
      <c r="C98" s="4"/>
      <c r="D98" s="4"/>
      <c r="E98" s="4"/>
      <c r="F98" s="4"/>
      <c r="G98" s="17"/>
      <c r="H98" s="21"/>
      <c r="I98" s="21"/>
      <c r="J98" s="21"/>
      <c r="K98" s="21"/>
      <c r="L98" s="21"/>
      <c r="M98" s="21"/>
      <c r="N98" s="21"/>
      <c r="O98" s="22" t="str">
        <f t="shared" si="2"/>
        <v/>
      </c>
      <c r="P98" s="4"/>
      <c r="Q98" s="4"/>
      <c r="R98" s="11"/>
      <c r="S98" s="7"/>
    </row>
    <row r="99" spans="1:19" ht="30.45" customHeight="1">
      <c r="A99" s="14"/>
      <c r="B99" s="4"/>
      <c r="C99" s="4"/>
      <c r="D99" s="4"/>
      <c r="E99" s="4"/>
      <c r="F99" s="4"/>
      <c r="G99" s="17"/>
      <c r="H99" s="21"/>
      <c r="I99" s="21"/>
      <c r="J99" s="21"/>
      <c r="K99" s="21"/>
      <c r="L99" s="21"/>
      <c r="M99" s="21"/>
      <c r="N99" s="21"/>
      <c r="O99" s="22" t="str">
        <f t="shared" si="2"/>
        <v/>
      </c>
      <c r="P99" s="4"/>
      <c r="Q99" s="4"/>
      <c r="R99" s="11"/>
      <c r="S99" s="7"/>
    </row>
    <row r="100" spans="1:19" ht="30.45" customHeight="1">
      <c r="A100" s="14"/>
      <c r="B100" s="4"/>
      <c r="C100" s="4"/>
      <c r="D100" s="4"/>
      <c r="E100" s="4"/>
      <c r="F100" s="4"/>
      <c r="G100" s="17"/>
      <c r="H100" s="21"/>
      <c r="I100" s="21"/>
      <c r="J100" s="21"/>
      <c r="K100" s="21"/>
      <c r="L100" s="21"/>
      <c r="M100" s="21"/>
      <c r="N100" s="21"/>
      <c r="O100" s="22" t="str">
        <f t="shared" si="2"/>
        <v/>
      </c>
      <c r="P100" s="4"/>
      <c r="Q100" s="4"/>
      <c r="R100" s="11"/>
      <c r="S100" s="7"/>
    </row>
    <row r="101" spans="1:19" ht="30.45" customHeight="1">
      <c r="A101" s="14"/>
      <c r="B101" s="4"/>
      <c r="C101" s="4"/>
      <c r="D101" s="4"/>
      <c r="E101" s="4"/>
      <c r="F101" s="4"/>
      <c r="G101" s="17"/>
      <c r="H101" s="21"/>
      <c r="I101" s="21"/>
      <c r="J101" s="21"/>
      <c r="K101" s="21"/>
      <c r="L101" s="21"/>
      <c r="M101" s="21"/>
      <c r="N101" s="21"/>
      <c r="O101" s="22" t="str">
        <f t="shared" si="2"/>
        <v/>
      </c>
      <c r="P101" s="4"/>
      <c r="Q101" s="4"/>
      <c r="R101" s="11"/>
      <c r="S101" s="7"/>
    </row>
    <row r="102" spans="1:19" ht="30.45" customHeight="1">
      <c r="A102" s="14"/>
      <c r="B102" s="4"/>
      <c r="C102" s="4"/>
      <c r="D102" s="4"/>
      <c r="E102" s="4"/>
      <c r="F102" s="4"/>
      <c r="G102" s="17"/>
      <c r="H102" s="21"/>
      <c r="I102" s="21"/>
      <c r="J102" s="21"/>
      <c r="K102" s="21"/>
      <c r="L102" s="21"/>
      <c r="M102" s="21"/>
      <c r="N102" s="21"/>
      <c r="O102" s="22" t="str">
        <f t="shared" si="2"/>
        <v/>
      </c>
      <c r="P102" s="4"/>
      <c r="Q102" s="4"/>
      <c r="R102" s="11"/>
      <c r="S102" s="7"/>
    </row>
    <row r="103" spans="1:19" ht="30.45" customHeight="1">
      <c r="A103" s="14"/>
      <c r="B103" s="4"/>
      <c r="C103" s="4"/>
      <c r="D103" s="4"/>
      <c r="E103" s="4"/>
      <c r="F103" s="4"/>
      <c r="G103" s="17"/>
      <c r="H103" s="21"/>
      <c r="I103" s="21"/>
      <c r="J103" s="21"/>
      <c r="K103" s="21"/>
      <c r="L103" s="21"/>
      <c r="M103" s="21"/>
      <c r="N103" s="21"/>
      <c r="O103" s="22" t="str">
        <f t="shared" si="2"/>
        <v/>
      </c>
      <c r="P103" s="4"/>
      <c r="Q103" s="4"/>
      <c r="R103" s="11"/>
      <c r="S103" s="7"/>
    </row>
    <row r="104" spans="1:19" ht="30.45" customHeight="1">
      <c r="A104" s="14"/>
      <c r="B104" s="4"/>
      <c r="C104" s="4"/>
      <c r="D104" s="4"/>
      <c r="E104" s="4"/>
      <c r="F104" s="4"/>
      <c r="G104" s="17"/>
      <c r="H104" s="21"/>
      <c r="I104" s="21"/>
      <c r="J104" s="21"/>
      <c r="K104" s="21"/>
      <c r="L104" s="21"/>
      <c r="M104" s="21"/>
      <c r="N104" s="21"/>
      <c r="O104" s="22" t="str">
        <f t="shared" si="2"/>
        <v/>
      </c>
      <c r="P104" s="4"/>
      <c r="Q104" s="4"/>
      <c r="R104" s="11"/>
      <c r="S104" s="7"/>
    </row>
    <row r="105" spans="1:19" ht="30.45" customHeight="1">
      <c r="A105" s="14"/>
      <c r="B105" s="4"/>
      <c r="C105" s="4"/>
      <c r="D105" s="4"/>
      <c r="E105" s="4"/>
      <c r="F105" s="4"/>
      <c r="G105" s="17"/>
      <c r="H105" s="21"/>
      <c r="I105" s="21"/>
      <c r="J105" s="21"/>
      <c r="K105" s="21"/>
      <c r="L105" s="21"/>
      <c r="M105" s="21"/>
      <c r="N105" s="21"/>
      <c r="O105" s="22" t="str">
        <f t="shared" si="2"/>
        <v/>
      </c>
      <c r="P105" s="4"/>
      <c r="Q105" s="4"/>
      <c r="R105" s="11"/>
      <c r="S105" s="7"/>
    </row>
    <row r="106" spans="1:19" ht="30.45" customHeight="1">
      <c r="A106" s="14"/>
      <c r="B106" s="4"/>
      <c r="C106" s="4"/>
      <c r="D106" s="4"/>
      <c r="E106" s="4"/>
      <c r="F106" s="4"/>
      <c r="G106" s="17"/>
      <c r="H106" s="21"/>
      <c r="I106" s="21"/>
      <c r="J106" s="21"/>
      <c r="K106" s="21"/>
      <c r="L106" s="21"/>
      <c r="M106" s="21"/>
      <c r="N106" s="21"/>
      <c r="O106" s="22" t="str">
        <f t="shared" si="2"/>
        <v/>
      </c>
      <c r="P106" s="4"/>
      <c r="Q106" s="4"/>
      <c r="R106" s="11"/>
      <c r="S106" s="7"/>
    </row>
    <row r="107" spans="1:19" ht="30.45" customHeight="1">
      <c r="A107" s="14"/>
      <c r="B107" s="4"/>
      <c r="C107" s="4"/>
      <c r="D107" s="4"/>
      <c r="E107" s="4"/>
      <c r="F107" s="4"/>
      <c r="G107" s="17"/>
      <c r="H107" s="21"/>
      <c r="I107" s="21"/>
      <c r="J107" s="21"/>
      <c r="K107" s="21"/>
      <c r="L107" s="21"/>
      <c r="M107" s="21"/>
      <c r="N107" s="21"/>
      <c r="O107" s="22" t="str">
        <f t="shared" ref="O107:O138" si="3">IF(COUNTA(A107:N107,P107:S107)=0,"",IF(OR(A107="",NOT(ISNUMBER(A107)),A107&lt;=0,B107="",C107="",D107="",E107="",F107="",G107="",NOT(ISNUMBER(G107)),G107&lt;=0,NOT(OR(H107="Sí",H107="No")),NOT(OR(I107="Sí",I107="No")),NOT(OR(K107="Sí",K107="No")),NOT(OR(M107="Sí",M107="No")),AND(I107="Sí",NOT(OR(J107="Sí",J107="No"))),AND(I107="No",J107&lt;&gt;"No aplica"),AND(K107="Sí",NOT(OR(L107="Sí",L107="No"))),AND(K107="No",L107&lt;&gt;"No aplica")),"Revisar datos",IF(M107="Sí",IF(OR(H107="No",AND(I107="Sí",J107="No"),AND(K107="Sí",L107="No")),"Excepción autorizada","Revisar datos"),IF(OR(H107="No",AND(I107="Sí",J107="No"),AND(K107="Sí",L107="No")),"Maverick","Conforme"))))</f>
        <v/>
      </c>
      <c r="P107" s="4"/>
      <c r="Q107" s="4"/>
      <c r="R107" s="11"/>
      <c r="S107" s="7"/>
    </row>
    <row r="108" spans="1:19" ht="30.45" customHeight="1">
      <c r="A108" s="14"/>
      <c r="B108" s="4"/>
      <c r="C108" s="4"/>
      <c r="D108" s="4"/>
      <c r="E108" s="4"/>
      <c r="F108" s="4"/>
      <c r="G108" s="17"/>
      <c r="H108" s="21"/>
      <c r="I108" s="21"/>
      <c r="J108" s="21"/>
      <c r="K108" s="21"/>
      <c r="L108" s="21"/>
      <c r="M108" s="21"/>
      <c r="N108" s="21"/>
      <c r="O108" s="22" t="str">
        <f t="shared" si="3"/>
        <v/>
      </c>
      <c r="P108" s="4"/>
      <c r="Q108" s="4"/>
      <c r="R108" s="11"/>
      <c r="S108" s="7"/>
    </row>
    <row r="109" spans="1:19" ht="30.45" customHeight="1">
      <c r="A109" s="14"/>
      <c r="B109" s="4"/>
      <c r="C109" s="4"/>
      <c r="D109" s="4"/>
      <c r="E109" s="4"/>
      <c r="F109" s="4"/>
      <c r="G109" s="17"/>
      <c r="H109" s="21"/>
      <c r="I109" s="21"/>
      <c r="J109" s="21"/>
      <c r="K109" s="21"/>
      <c r="L109" s="21"/>
      <c r="M109" s="21"/>
      <c r="N109" s="21"/>
      <c r="O109" s="22" t="str">
        <f t="shared" si="3"/>
        <v/>
      </c>
      <c r="P109" s="4"/>
      <c r="Q109" s="4"/>
      <c r="R109" s="11"/>
      <c r="S109" s="7"/>
    </row>
    <row r="110" spans="1:19" ht="30.45" customHeight="1">
      <c r="A110" s="14"/>
      <c r="B110" s="4"/>
      <c r="C110" s="4"/>
      <c r="D110" s="4"/>
      <c r="E110" s="4"/>
      <c r="F110" s="4"/>
      <c r="G110" s="17"/>
      <c r="H110" s="21"/>
      <c r="I110" s="21"/>
      <c r="J110" s="21"/>
      <c r="K110" s="21"/>
      <c r="L110" s="21"/>
      <c r="M110" s="21"/>
      <c r="N110" s="21"/>
      <c r="O110" s="22" t="str">
        <f t="shared" si="3"/>
        <v/>
      </c>
      <c r="P110" s="4"/>
      <c r="Q110" s="4"/>
      <c r="R110" s="11"/>
      <c r="S110" s="7"/>
    </row>
    <row r="111" spans="1:19" ht="30.45" customHeight="1">
      <c r="A111" s="14"/>
      <c r="B111" s="4"/>
      <c r="C111" s="4"/>
      <c r="D111" s="4"/>
      <c r="E111" s="4"/>
      <c r="F111" s="4"/>
      <c r="G111" s="17"/>
      <c r="H111" s="21"/>
      <c r="I111" s="21"/>
      <c r="J111" s="21"/>
      <c r="K111" s="21"/>
      <c r="L111" s="21"/>
      <c r="M111" s="21"/>
      <c r="N111" s="21"/>
      <c r="O111" s="22" t="str">
        <f t="shared" si="3"/>
        <v/>
      </c>
      <c r="P111" s="4"/>
      <c r="Q111" s="4"/>
      <c r="R111" s="11"/>
      <c r="S111" s="7"/>
    </row>
    <row r="112" spans="1:19" ht="30.45" customHeight="1">
      <c r="A112" s="14"/>
      <c r="B112" s="4"/>
      <c r="C112" s="4"/>
      <c r="D112" s="4"/>
      <c r="E112" s="4"/>
      <c r="F112" s="4"/>
      <c r="G112" s="17"/>
      <c r="H112" s="21"/>
      <c r="I112" s="21"/>
      <c r="J112" s="21"/>
      <c r="K112" s="21"/>
      <c r="L112" s="21"/>
      <c r="M112" s="21"/>
      <c r="N112" s="21"/>
      <c r="O112" s="22" t="str">
        <f t="shared" si="3"/>
        <v/>
      </c>
      <c r="P112" s="4"/>
      <c r="Q112" s="4"/>
      <c r="R112" s="11"/>
      <c r="S112" s="7"/>
    </row>
    <row r="113" spans="1:19" ht="30.45" customHeight="1">
      <c r="A113" s="14"/>
      <c r="B113" s="4"/>
      <c r="C113" s="4"/>
      <c r="D113" s="4"/>
      <c r="E113" s="4"/>
      <c r="F113" s="4"/>
      <c r="G113" s="17"/>
      <c r="H113" s="21"/>
      <c r="I113" s="21"/>
      <c r="J113" s="21"/>
      <c r="K113" s="21"/>
      <c r="L113" s="21"/>
      <c r="M113" s="21"/>
      <c r="N113" s="21"/>
      <c r="O113" s="22" t="str">
        <f t="shared" si="3"/>
        <v/>
      </c>
      <c r="P113" s="4"/>
      <c r="Q113" s="4"/>
      <c r="R113" s="11"/>
      <c r="S113" s="7"/>
    </row>
    <row r="114" spans="1:19" ht="30.45" customHeight="1">
      <c r="A114" s="14"/>
      <c r="B114" s="4"/>
      <c r="C114" s="4"/>
      <c r="D114" s="4"/>
      <c r="E114" s="4"/>
      <c r="F114" s="4"/>
      <c r="G114" s="17"/>
      <c r="H114" s="21"/>
      <c r="I114" s="21"/>
      <c r="J114" s="21"/>
      <c r="K114" s="21"/>
      <c r="L114" s="21"/>
      <c r="M114" s="21"/>
      <c r="N114" s="21"/>
      <c r="O114" s="22" t="str">
        <f t="shared" si="3"/>
        <v/>
      </c>
      <c r="P114" s="4"/>
      <c r="Q114" s="4"/>
      <c r="R114" s="11"/>
      <c r="S114" s="7"/>
    </row>
    <row r="115" spans="1:19" ht="30.45" customHeight="1">
      <c r="A115" s="14"/>
      <c r="B115" s="4"/>
      <c r="C115" s="4"/>
      <c r="D115" s="4"/>
      <c r="E115" s="4"/>
      <c r="F115" s="4"/>
      <c r="G115" s="17"/>
      <c r="H115" s="21"/>
      <c r="I115" s="21"/>
      <c r="J115" s="21"/>
      <c r="K115" s="21"/>
      <c r="L115" s="21"/>
      <c r="M115" s="21"/>
      <c r="N115" s="21"/>
      <c r="O115" s="22" t="str">
        <f t="shared" si="3"/>
        <v/>
      </c>
      <c r="P115" s="4"/>
      <c r="Q115" s="4"/>
      <c r="R115" s="11"/>
      <c r="S115" s="7"/>
    </row>
    <row r="116" spans="1:19" ht="30.45" customHeight="1">
      <c r="A116" s="14"/>
      <c r="B116" s="4"/>
      <c r="C116" s="4"/>
      <c r="D116" s="4"/>
      <c r="E116" s="4"/>
      <c r="F116" s="4"/>
      <c r="G116" s="17"/>
      <c r="H116" s="21"/>
      <c r="I116" s="21"/>
      <c r="J116" s="21"/>
      <c r="K116" s="21"/>
      <c r="L116" s="21"/>
      <c r="M116" s="21"/>
      <c r="N116" s="21"/>
      <c r="O116" s="22" t="str">
        <f t="shared" si="3"/>
        <v/>
      </c>
      <c r="P116" s="4"/>
      <c r="Q116" s="4"/>
      <c r="R116" s="11"/>
      <c r="S116" s="7"/>
    </row>
    <row r="117" spans="1:19" ht="30.45" customHeight="1">
      <c r="A117" s="14"/>
      <c r="B117" s="4"/>
      <c r="C117" s="4"/>
      <c r="D117" s="4"/>
      <c r="E117" s="4"/>
      <c r="F117" s="4"/>
      <c r="G117" s="17"/>
      <c r="H117" s="21"/>
      <c r="I117" s="21"/>
      <c r="J117" s="21"/>
      <c r="K117" s="21"/>
      <c r="L117" s="21"/>
      <c r="M117" s="21"/>
      <c r="N117" s="21"/>
      <c r="O117" s="22" t="str">
        <f t="shared" si="3"/>
        <v/>
      </c>
      <c r="P117" s="4"/>
      <c r="Q117" s="4"/>
      <c r="R117" s="11"/>
      <c r="S117" s="7"/>
    </row>
    <row r="118" spans="1:19" ht="30.45" customHeight="1">
      <c r="A118" s="14"/>
      <c r="B118" s="4"/>
      <c r="C118" s="4"/>
      <c r="D118" s="4"/>
      <c r="E118" s="4"/>
      <c r="F118" s="4"/>
      <c r="G118" s="17"/>
      <c r="H118" s="21"/>
      <c r="I118" s="21"/>
      <c r="J118" s="21"/>
      <c r="K118" s="21"/>
      <c r="L118" s="21"/>
      <c r="M118" s="21"/>
      <c r="N118" s="21"/>
      <c r="O118" s="22" t="str">
        <f t="shared" si="3"/>
        <v/>
      </c>
      <c r="P118" s="4"/>
      <c r="Q118" s="4"/>
      <c r="R118" s="11"/>
      <c r="S118" s="7"/>
    </row>
    <row r="119" spans="1:19" ht="30.45" customHeight="1">
      <c r="A119" s="14"/>
      <c r="B119" s="4"/>
      <c r="C119" s="4"/>
      <c r="D119" s="4"/>
      <c r="E119" s="4"/>
      <c r="F119" s="4"/>
      <c r="G119" s="17"/>
      <c r="H119" s="21"/>
      <c r="I119" s="21"/>
      <c r="J119" s="21"/>
      <c r="K119" s="21"/>
      <c r="L119" s="21"/>
      <c r="M119" s="21"/>
      <c r="N119" s="21"/>
      <c r="O119" s="22" t="str">
        <f t="shared" si="3"/>
        <v/>
      </c>
      <c r="P119" s="4"/>
      <c r="Q119" s="4"/>
      <c r="R119" s="11"/>
      <c r="S119" s="7"/>
    </row>
    <row r="120" spans="1:19" ht="30.45" customHeight="1">
      <c r="A120" s="14"/>
      <c r="B120" s="4"/>
      <c r="C120" s="4"/>
      <c r="D120" s="4"/>
      <c r="E120" s="4"/>
      <c r="F120" s="4"/>
      <c r="G120" s="17"/>
      <c r="H120" s="21"/>
      <c r="I120" s="21"/>
      <c r="J120" s="21"/>
      <c r="K120" s="21"/>
      <c r="L120" s="21"/>
      <c r="M120" s="21"/>
      <c r="N120" s="21"/>
      <c r="O120" s="22" t="str">
        <f t="shared" si="3"/>
        <v/>
      </c>
      <c r="P120" s="4"/>
      <c r="Q120" s="4"/>
      <c r="R120" s="11"/>
      <c r="S120" s="7"/>
    </row>
    <row r="121" spans="1:19" ht="30.45" customHeight="1">
      <c r="A121" s="14"/>
      <c r="B121" s="4"/>
      <c r="C121" s="4"/>
      <c r="D121" s="4"/>
      <c r="E121" s="4"/>
      <c r="F121" s="4"/>
      <c r="G121" s="17"/>
      <c r="H121" s="21"/>
      <c r="I121" s="21"/>
      <c r="J121" s="21"/>
      <c r="K121" s="21"/>
      <c r="L121" s="21"/>
      <c r="M121" s="21"/>
      <c r="N121" s="21"/>
      <c r="O121" s="22" t="str">
        <f t="shared" si="3"/>
        <v/>
      </c>
      <c r="P121" s="4"/>
      <c r="Q121" s="4"/>
      <c r="R121" s="11"/>
      <c r="S121" s="7"/>
    </row>
    <row r="122" spans="1:19" ht="30.45" customHeight="1">
      <c r="A122" s="14"/>
      <c r="B122" s="4"/>
      <c r="C122" s="4"/>
      <c r="D122" s="4"/>
      <c r="E122" s="4"/>
      <c r="F122" s="4"/>
      <c r="G122" s="17"/>
      <c r="H122" s="21"/>
      <c r="I122" s="21"/>
      <c r="J122" s="21"/>
      <c r="K122" s="21"/>
      <c r="L122" s="21"/>
      <c r="M122" s="21"/>
      <c r="N122" s="21"/>
      <c r="O122" s="22" t="str">
        <f t="shared" si="3"/>
        <v/>
      </c>
      <c r="P122" s="4"/>
      <c r="Q122" s="4"/>
      <c r="R122" s="11"/>
      <c r="S122" s="7"/>
    </row>
    <row r="123" spans="1:19" ht="30.45" customHeight="1">
      <c r="A123" s="14"/>
      <c r="B123" s="4"/>
      <c r="C123" s="4"/>
      <c r="D123" s="4"/>
      <c r="E123" s="4"/>
      <c r="F123" s="4"/>
      <c r="G123" s="17"/>
      <c r="H123" s="21"/>
      <c r="I123" s="21"/>
      <c r="J123" s="21"/>
      <c r="K123" s="21"/>
      <c r="L123" s="21"/>
      <c r="M123" s="21"/>
      <c r="N123" s="21"/>
      <c r="O123" s="22" t="str">
        <f t="shared" si="3"/>
        <v/>
      </c>
      <c r="P123" s="4"/>
      <c r="Q123" s="4"/>
      <c r="R123" s="11"/>
      <c r="S123" s="7"/>
    </row>
    <row r="124" spans="1:19" ht="30.45" customHeight="1">
      <c r="A124" s="14"/>
      <c r="B124" s="4"/>
      <c r="C124" s="4"/>
      <c r="D124" s="4"/>
      <c r="E124" s="4"/>
      <c r="F124" s="4"/>
      <c r="G124" s="17"/>
      <c r="H124" s="21"/>
      <c r="I124" s="21"/>
      <c r="J124" s="21"/>
      <c r="K124" s="21"/>
      <c r="L124" s="21"/>
      <c r="M124" s="21"/>
      <c r="N124" s="21"/>
      <c r="O124" s="22" t="str">
        <f t="shared" si="3"/>
        <v/>
      </c>
      <c r="P124" s="4"/>
      <c r="Q124" s="4"/>
      <c r="R124" s="11"/>
      <c r="S124" s="7"/>
    </row>
    <row r="125" spans="1:19" ht="30.45" customHeight="1">
      <c r="A125" s="14"/>
      <c r="B125" s="4"/>
      <c r="C125" s="4"/>
      <c r="D125" s="4"/>
      <c r="E125" s="4"/>
      <c r="F125" s="4"/>
      <c r="G125" s="17"/>
      <c r="H125" s="21"/>
      <c r="I125" s="21"/>
      <c r="J125" s="21"/>
      <c r="K125" s="21"/>
      <c r="L125" s="21"/>
      <c r="M125" s="21"/>
      <c r="N125" s="21"/>
      <c r="O125" s="22" t="str">
        <f t="shared" si="3"/>
        <v/>
      </c>
      <c r="P125" s="4"/>
      <c r="Q125" s="4"/>
      <c r="R125" s="11"/>
      <c r="S125" s="7"/>
    </row>
    <row r="126" spans="1:19" ht="30.45" customHeight="1">
      <c r="A126" s="14"/>
      <c r="B126" s="4"/>
      <c r="C126" s="4"/>
      <c r="D126" s="4"/>
      <c r="E126" s="4"/>
      <c r="F126" s="4"/>
      <c r="G126" s="17"/>
      <c r="H126" s="21"/>
      <c r="I126" s="21"/>
      <c r="J126" s="21"/>
      <c r="K126" s="21"/>
      <c r="L126" s="21"/>
      <c r="M126" s="21"/>
      <c r="N126" s="21"/>
      <c r="O126" s="22" t="str">
        <f t="shared" si="3"/>
        <v/>
      </c>
      <c r="P126" s="4"/>
      <c r="Q126" s="4"/>
      <c r="R126" s="11"/>
      <c r="S126" s="7"/>
    </row>
    <row r="127" spans="1:19" ht="30.45" customHeight="1">
      <c r="A127" s="14"/>
      <c r="B127" s="4"/>
      <c r="C127" s="4"/>
      <c r="D127" s="4"/>
      <c r="E127" s="4"/>
      <c r="F127" s="4"/>
      <c r="G127" s="17"/>
      <c r="H127" s="21"/>
      <c r="I127" s="21"/>
      <c r="J127" s="21"/>
      <c r="K127" s="21"/>
      <c r="L127" s="21"/>
      <c r="M127" s="21"/>
      <c r="N127" s="21"/>
      <c r="O127" s="22" t="str">
        <f t="shared" si="3"/>
        <v/>
      </c>
      <c r="P127" s="4"/>
      <c r="Q127" s="4"/>
      <c r="R127" s="11"/>
      <c r="S127" s="7"/>
    </row>
    <row r="128" spans="1:19" ht="30.45" customHeight="1">
      <c r="A128" s="14"/>
      <c r="B128" s="4"/>
      <c r="C128" s="4"/>
      <c r="D128" s="4"/>
      <c r="E128" s="4"/>
      <c r="F128" s="4"/>
      <c r="G128" s="17"/>
      <c r="H128" s="21"/>
      <c r="I128" s="21"/>
      <c r="J128" s="21"/>
      <c r="K128" s="21"/>
      <c r="L128" s="21"/>
      <c r="M128" s="21"/>
      <c r="N128" s="21"/>
      <c r="O128" s="22" t="str">
        <f t="shared" si="3"/>
        <v/>
      </c>
      <c r="P128" s="4"/>
      <c r="Q128" s="4"/>
      <c r="R128" s="11"/>
      <c r="S128" s="7"/>
    </row>
    <row r="129" spans="1:19" ht="30.45" customHeight="1">
      <c r="A129" s="14"/>
      <c r="B129" s="4"/>
      <c r="C129" s="4"/>
      <c r="D129" s="4"/>
      <c r="E129" s="4"/>
      <c r="F129" s="4"/>
      <c r="G129" s="17"/>
      <c r="H129" s="21"/>
      <c r="I129" s="21"/>
      <c r="J129" s="21"/>
      <c r="K129" s="21"/>
      <c r="L129" s="21"/>
      <c r="M129" s="21"/>
      <c r="N129" s="21"/>
      <c r="O129" s="22" t="str">
        <f t="shared" si="3"/>
        <v/>
      </c>
      <c r="P129" s="4"/>
      <c r="Q129" s="4"/>
      <c r="R129" s="11"/>
      <c r="S129" s="7"/>
    </row>
    <row r="130" spans="1:19" ht="30.45" customHeight="1">
      <c r="A130" s="14"/>
      <c r="B130" s="4"/>
      <c r="C130" s="4"/>
      <c r="D130" s="4"/>
      <c r="E130" s="4"/>
      <c r="F130" s="4"/>
      <c r="G130" s="17"/>
      <c r="H130" s="21"/>
      <c r="I130" s="21"/>
      <c r="J130" s="21"/>
      <c r="K130" s="21"/>
      <c r="L130" s="21"/>
      <c r="M130" s="21"/>
      <c r="N130" s="21"/>
      <c r="O130" s="22" t="str">
        <f t="shared" si="3"/>
        <v/>
      </c>
      <c r="P130" s="4"/>
      <c r="Q130" s="4"/>
      <c r="R130" s="11"/>
      <c r="S130" s="7"/>
    </row>
    <row r="131" spans="1:19" ht="30.45" customHeight="1">
      <c r="A131" s="14"/>
      <c r="B131" s="4"/>
      <c r="C131" s="4"/>
      <c r="D131" s="4"/>
      <c r="E131" s="4"/>
      <c r="F131" s="4"/>
      <c r="G131" s="17"/>
      <c r="H131" s="21"/>
      <c r="I131" s="21"/>
      <c r="J131" s="21"/>
      <c r="K131" s="21"/>
      <c r="L131" s="21"/>
      <c r="M131" s="21"/>
      <c r="N131" s="21"/>
      <c r="O131" s="22" t="str">
        <f t="shared" si="3"/>
        <v/>
      </c>
      <c r="P131" s="4"/>
      <c r="Q131" s="4"/>
      <c r="R131" s="11"/>
      <c r="S131" s="7"/>
    </row>
    <row r="132" spans="1:19" ht="30.45" customHeight="1">
      <c r="A132" s="14"/>
      <c r="B132" s="4"/>
      <c r="C132" s="4"/>
      <c r="D132" s="4"/>
      <c r="E132" s="4"/>
      <c r="F132" s="4"/>
      <c r="G132" s="17"/>
      <c r="H132" s="21"/>
      <c r="I132" s="21"/>
      <c r="J132" s="21"/>
      <c r="K132" s="21"/>
      <c r="L132" s="21"/>
      <c r="M132" s="21"/>
      <c r="N132" s="21"/>
      <c r="O132" s="22" t="str">
        <f t="shared" si="3"/>
        <v/>
      </c>
      <c r="P132" s="4"/>
      <c r="Q132" s="4"/>
      <c r="R132" s="11"/>
      <c r="S132" s="7"/>
    </row>
    <row r="133" spans="1:19" ht="30.45" customHeight="1">
      <c r="A133" s="14"/>
      <c r="B133" s="4"/>
      <c r="C133" s="4"/>
      <c r="D133" s="4"/>
      <c r="E133" s="4"/>
      <c r="F133" s="4"/>
      <c r="G133" s="17"/>
      <c r="H133" s="21"/>
      <c r="I133" s="21"/>
      <c r="J133" s="21"/>
      <c r="K133" s="21"/>
      <c r="L133" s="21"/>
      <c r="M133" s="21"/>
      <c r="N133" s="21"/>
      <c r="O133" s="22" t="str">
        <f t="shared" si="3"/>
        <v/>
      </c>
      <c r="P133" s="4"/>
      <c r="Q133" s="4"/>
      <c r="R133" s="11"/>
      <c r="S133" s="7"/>
    </row>
    <row r="134" spans="1:19" ht="30.45" customHeight="1">
      <c r="A134" s="14"/>
      <c r="B134" s="4"/>
      <c r="C134" s="4"/>
      <c r="D134" s="4"/>
      <c r="E134" s="4"/>
      <c r="F134" s="4"/>
      <c r="G134" s="17"/>
      <c r="H134" s="21"/>
      <c r="I134" s="21"/>
      <c r="J134" s="21"/>
      <c r="K134" s="21"/>
      <c r="L134" s="21"/>
      <c r="M134" s="21"/>
      <c r="N134" s="21"/>
      <c r="O134" s="22" t="str">
        <f t="shared" si="3"/>
        <v/>
      </c>
      <c r="P134" s="4"/>
      <c r="Q134" s="4"/>
      <c r="R134" s="11"/>
      <c r="S134" s="7"/>
    </row>
    <row r="135" spans="1:19" ht="30.45" customHeight="1">
      <c r="A135" s="14"/>
      <c r="B135" s="4"/>
      <c r="C135" s="4"/>
      <c r="D135" s="4"/>
      <c r="E135" s="4"/>
      <c r="F135" s="4"/>
      <c r="G135" s="17"/>
      <c r="H135" s="21"/>
      <c r="I135" s="21"/>
      <c r="J135" s="21"/>
      <c r="K135" s="21"/>
      <c r="L135" s="21"/>
      <c r="M135" s="21"/>
      <c r="N135" s="21"/>
      <c r="O135" s="22" t="str">
        <f t="shared" si="3"/>
        <v/>
      </c>
      <c r="P135" s="4"/>
      <c r="Q135" s="4"/>
      <c r="R135" s="11"/>
      <c r="S135" s="7"/>
    </row>
    <row r="136" spans="1:19" ht="30.45" customHeight="1">
      <c r="A136" s="14"/>
      <c r="B136" s="4"/>
      <c r="C136" s="4"/>
      <c r="D136" s="4"/>
      <c r="E136" s="4"/>
      <c r="F136" s="4"/>
      <c r="G136" s="17"/>
      <c r="H136" s="21"/>
      <c r="I136" s="21"/>
      <c r="J136" s="21"/>
      <c r="K136" s="21"/>
      <c r="L136" s="21"/>
      <c r="M136" s="21"/>
      <c r="N136" s="21"/>
      <c r="O136" s="22" t="str">
        <f t="shared" si="3"/>
        <v/>
      </c>
      <c r="P136" s="4"/>
      <c r="Q136" s="4"/>
      <c r="R136" s="11"/>
      <c r="S136" s="7"/>
    </row>
    <row r="137" spans="1:19" ht="30.45" customHeight="1">
      <c r="A137" s="14"/>
      <c r="B137" s="4"/>
      <c r="C137" s="4"/>
      <c r="D137" s="4"/>
      <c r="E137" s="4"/>
      <c r="F137" s="4"/>
      <c r="G137" s="17"/>
      <c r="H137" s="21"/>
      <c r="I137" s="21"/>
      <c r="J137" s="21"/>
      <c r="K137" s="21"/>
      <c r="L137" s="21"/>
      <c r="M137" s="21"/>
      <c r="N137" s="21"/>
      <c r="O137" s="22" t="str">
        <f t="shared" si="3"/>
        <v/>
      </c>
      <c r="P137" s="4"/>
      <c r="Q137" s="4"/>
      <c r="R137" s="11"/>
      <c r="S137" s="7"/>
    </row>
    <row r="138" spans="1:19" ht="30.45" customHeight="1">
      <c r="A138" s="14"/>
      <c r="B138" s="4"/>
      <c r="C138" s="4"/>
      <c r="D138" s="4"/>
      <c r="E138" s="4"/>
      <c r="F138" s="4"/>
      <c r="G138" s="17"/>
      <c r="H138" s="21"/>
      <c r="I138" s="21"/>
      <c r="J138" s="21"/>
      <c r="K138" s="21"/>
      <c r="L138" s="21"/>
      <c r="M138" s="21"/>
      <c r="N138" s="21"/>
      <c r="O138" s="22" t="str">
        <f t="shared" si="3"/>
        <v/>
      </c>
      <c r="P138" s="4"/>
      <c r="Q138" s="4"/>
      <c r="R138" s="11"/>
      <c r="S138" s="7"/>
    </row>
    <row r="139" spans="1:19" ht="30.45" customHeight="1">
      <c r="A139" s="14"/>
      <c r="B139" s="4"/>
      <c r="C139" s="4"/>
      <c r="D139" s="4"/>
      <c r="E139" s="4"/>
      <c r="F139" s="4"/>
      <c r="G139" s="17"/>
      <c r="H139" s="21"/>
      <c r="I139" s="21"/>
      <c r="J139" s="21"/>
      <c r="K139" s="21"/>
      <c r="L139" s="21"/>
      <c r="M139" s="21"/>
      <c r="N139" s="21"/>
      <c r="O139" s="22" t="str">
        <f t="shared" ref="O139:O170" si="4">IF(COUNTA(A139:N139,P139:S139)=0,"",IF(OR(A139="",NOT(ISNUMBER(A139)),A139&lt;=0,B139="",C139="",D139="",E139="",F139="",G139="",NOT(ISNUMBER(G139)),G139&lt;=0,NOT(OR(H139="Sí",H139="No")),NOT(OR(I139="Sí",I139="No")),NOT(OR(K139="Sí",K139="No")),NOT(OR(M139="Sí",M139="No")),AND(I139="Sí",NOT(OR(J139="Sí",J139="No"))),AND(I139="No",J139&lt;&gt;"No aplica"),AND(K139="Sí",NOT(OR(L139="Sí",L139="No"))),AND(K139="No",L139&lt;&gt;"No aplica")),"Revisar datos",IF(M139="Sí",IF(OR(H139="No",AND(I139="Sí",J139="No"),AND(K139="Sí",L139="No")),"Excepción autorizada","Revisar datos"),IF(OR(H139="No",AND(I139="Sí",J139="No"),AND(K139="Sí",L139="No")),"Maverick","Conforme"))))</f>
        <v/>
      </c>
      <c r="P139" s="4"/>
      <c r="Q139" s="4"/>
      <c r="R139" s="11"/>
      <c r="S139" s="7"/>
    </row>
    <row r="140" spans="1:19" ht="30.45" customHeight="1">
      <c r="A140" s="14"/>
      <c r="B140" s="4"/>
      <c r="C140" s="4"/>
      <c r="D140" s="4"/>
      <c r="E140" s="4"/>
      <c r="F140" s="4"/>
      <c r="G140" s="17"/>
      <c r="H140" s="21"/>
      <c r="I140" s="21"/>
      <c r="J140" s="21"/>
      <c r="K140" s="21"/>
      <c r="L140" s="21"/>
      <c r="M140" s="21"/>
      <c r="N140" s="21"/>
      <c r="O140" s="22" t="str">
        <f t="shared" si="4"/>
        <v/>
      </c>
      <c r="P140" s="4"/>
      <c r="Q140" s="4"/>
      <c r="R140" s="11"/>
      <c r="S140" s="7"/>
    </row>
    <row r="141" spans="1:19" ht="30.45" customHeight="1">
      <c r="A141" s="14"/>
      <c r="B141" s="4"/>
      <c r="C141" s="4"/>
      <c r="D141" s="4"/>
      <c r="E141" s="4"/>
      <c r="F141" s="4"/>
      <c r="G141" s="17"/>
      <c r="H141" s="21"/>
      <c r="I141" s="21"/>
      <c r="J141" s="21"/>
      <c r="K141" s="21"/>
      <c r="L141" s="21"/>
      <c r="M141" s="21"/>
      <c r="N141" s="21"/>
      <c r="O141" s="22" t="str">
        <f t="shared" si="4"/>
        <v/>
      </c>
      <c r="P141" s="4"/>
      <c r="Q141" s="4"/>
      <c r="R141" s="11"/>
      <c r="S141" s="7"/>
    </row>
    <row r="142" spans="1:19" ht="30.45" customHeight="1">
      <c r="A142" s="14"/>
      <c r="B142" s="4"/>
      <c r="C142" s="4"/>
      <c r="D142" s="4"/>
      <c r="E142" s="4"/>
      <c r="F142" s="4"/>
      <c r="G142" s="17"/>
      <c r="H142" s="21"/>
      <c r="I142" s="21"/>
      <c r="J142" s="21"/>
      <c r="K142" s="21"/>
      <c r="L142" s="21"/>
      <c r="M142" s="21"/>
      <c r="N142" s="21"/>
      <c r="O142" s="22" t="str">
        <f t="shared" si="4"/>
        <v/>
      </c>
      <c r="P142" s="4"/>
      <c r="Q142" s="4"/>
      <c r="R142" s="11"/>
      <c r="S142" s="7"/>
    </row>
    <row r="143" spans="1:19" ht="30.45" customHeight="1">
      <c r="A143" s="14"/>
      <c r="B143" s="4"/>
      <c r="C143" s="4"/>
      <c r="D143" s="4"/>
      <c r="E143" s="4"/>
      <c r="F143" s="4"/>
      <c r="G143" s="17"/>
      <c r="H143" s="21"/>
      <c r="I143" s="21"/>
      <c r="J143" s="21"/>
      <c r="K143" s="21"/>
      <c r="L143" s="21"/>
      <c r="M143" s="21"/>
      <c r="N143" s="21"/>
      <c r="O143" s="22" t="str">
        <f t="shared" si="4"/>
        <v/>
      </c>
      <c r="P143" s="4"/>
      <c r="Q143" s="4"/>
      <c r="R143" s="11"/>
      <c r="S143" s="7"/>
    </row>
    <row r="144" spans="1:19" ht="30.45" customHeight="1">
      <c r="A144" s="14"/>
      <c r="B144" s="4"/>
      <c r="C144" s="4"/>
      <c r="D144" s="4"/>
      <c r="E144" s="4"/>
      <c r="F144" s="4"/>
      <c r="G144" s="17"/>
      <c r="H144" s="21"/>
      <c r="I144" s="21"/>
      <c r="J144" s="21"/>
      <c r="K144" s="21"/>
      <c r="L144" s="21"/>
      <c r="M144" s="21"/>
      <c r="N144" s="21"/>
      <c r="O144" s="22" t="str">
        <f t="shared" si="4"/>
        <v/>
      </c>
      <c r="P144" s="4"/>
      <c r="Q144" s="4"/>
      <c r="R144" s="11"/>
      <c r="S144" s="7"/>
    </row>
    <row r="145" spans="1:19" ht="30.45" customHeight="1">
      <c r="A145" s="14"/>
      <c r="B145" s="4"/>
      <c r="C145" s="4"/>
      <c r="D145" s="4"/>
      <c r="E145" s="4"/>
      <c r="F145" s="4"/>
      <c r="G145" s="17"/>
      <c r="H145" s="21"/>
      <c r="I145" s="21"/>
      <c r="J145" s="21"/>
      <c r="K145" s="21"/>
      <c r="L145" s="21"/>
      <c r="M145" s="21"/>
      <c r="N145" s="21"/>
      <c r="O145" s="22" t="str">
        <f t="shared" si="4"/>
        <v/>
      </c>
      <c r="P145" s="4"/>
      <c r="Q145" s="4"/>
      <c r="R145" s="11"/>
      <c r="S145" s="7"/>
    </row>
    <row r="146" spans="1:19" ht="30.45" customHeight="1">
      <c r="A146" s="14"/>
      <c r="B146" s="4"/>
      <c r="C146" s="4"/>
      <c r="D146" s="4"/>
      <c r="E146" s="4"/>
      <c r="F146" s="4"/>
      <c r="G146" s="17"/>
      <c r="H146" s="21"/>
      <c r="I146" s="21"/>
      <c r="J146" s="21"/>
      <c r="K146" s="21"/>
      <c r="L146" s="21"/>
      <c r="M146" s="21"/>
      <c r="N146" s="21"/>
      <c r="O146" s="22" t="str">
        <f t="shared" si="4"/>
        <v/>
      </c>
      <c r="P146" s="4"/>
      <c r="Q146" s="4"/>
      <c r="R146" s="11"/>
      <c r="S146" s="7"/>
    </row>
    <row r="147" spans="1:19" ht="30.45" customHeight="1">
      <c r="A147" s="14"/>
      <c r="B147" s="4"/>
      <c r="C147" s="4"/>
      <c r="D147" s="4"/>
      <c r="E147" s="4"/>
      <c r="F147" s="4"/>
      <c r="G147" s="17"/>
      <c r="H147" s="21"/>
      <c r="I147" s="21"/>
      <c r="J147" s="21"/>
      <c r="K147" s="21"/>
      <c r="L147" s="21"/>
      <c r="M147" s="21"/>
      <c r="N147" s="21"/>
      <c r="O147" s="22" t="str">
        <f t="shared" si="4"/>
        <v/>
      </c>
      <c r="P147" s="4"/>
      <c r="Q147" s="4"/>
      <c r="R147" s="11"/>
      <c r="S147" s="7"/>
    </row>
    <row r="148" spans="1:19" ht="30.45" customHeight="1">
      <c r="A148" s="14"/>
      <c r="B148" s="4"/>
      <c r="C148" s="4"/>
      <c r="D148" s="4"/>
      <c r="E148" s="4"/>
      <c r="F148" s="4"/>
      <c r="G148" s="17"/>
      <c r="H148" s="21"/>
      <c r="I148" s="21"/>
      <c r="J148" s="21"/>
      <c r="K148" s="21"/>
      <c r="L148" s="21"/>
      <c r="M148" s="21"/>
      <c r="N148" s="21"/>
      <c r="O148" s="22" t="str">
        <f t="shared" si="4"/>
        <v/>
      </c>
      <c r="P148" s="4"/>
      <c r="Q148" s="4"/>
      <c r="R148" s="11"/>
      <c r="S148" s="7"/>
    </row>
    <row r="149" spans="1:19" ht="30.45" customHeight="1">
      <c r="A149" s="14"/>
      <c r="B149" s="4"/>
      <c r="C149" s="4"/>
      <c r="D149" s="4"/>
      <c r="E149" s="4"/>
      <c r="F149" s="4"/>
      <c r="G149" s="17"/>
      <c r="H149" s="21"/>
      <c r="I149" s="21"/>
      <c r="J149" s="21"/>
      <c r="K149" s="21"/>
      <c r="L149" s="21"/>
      <c r="M149" s="21"/>
      <c r="N149" s="21"/>
      <c r="O149" s="22" t="str">
        <f t="shared" si="4"/>
        <v/>
      </c>
      <c r="P149" s="4"/>
      <c r="Q149" s="4"/>
      <c r="R149" s="11"/>
      <c r="S149" s="7"/>
    </row>
    <row r="150" spans="1:19" ht="30.45" customHeight="1">
      <c r="A150" s="14"/>
      <c r="B150" s="4"/>
      <c r="C150" s="4"/>
      <c r="D150" s="4"/>
      <c r="E150" s="4"/>
      <c r="F150" s="4"/>
      <c r="G150" s="17"/>
      <c r="H150" s="21"/>
      <c r="I150" s="21"/>
      <c r="J150" s="21"/>
      <c r="K150" s="21"/>
      <c r="L150" s="21"/>
      <c r="M150" s="21"/>
      <c r="N150" s="21"/>
      <c r="O150" s="22" t="str">
        <f t="shared" si="4"/>
        <v/>
      </c>
      <c r="P150" s="4"/>
      <c r="Q150" s="4"/>
      <c r="R150" s="11"/>
      <c r="S150" s="7"/>
    </row>
    <row r="151" spans="1:19" ht="30.45" customHeight="1">
      <c r="A151" s="14"/>
      <c r="B151" s="4"/>
      <c r="C151" s="4"/>
      <c r="D151" s="4"/>
      <c r="E151" s="4"/>
      <c r="F151" s="4"/>
      <c r="G151" s="17"/>
      <c r="H151" s="21"/>
      <c r="I151" s="21"/>
      <c r="J151" s="21"/>
      <c r="K151" s="21"/>
      <c r="L151" s="21"/>
      <c r="M151" s="21"/>
      <c r="N151" s="21"/>
      <c r="O151" s="22" t="str">
        <f t="shared" si="4"/>
        <v/>
      </c>
      <c r="P151" s="4"/>
      <c r="Q151" s="4"/>
      <c r="R151" s="11"/>
      <c r="S151" s="7"/>
    </row>
    <row r="152" spans="1:19" ht="30.45" customHeight="1">
      <c r="A152" s="14"/>
      <c r="B152" s="4"/>
      <c r="C152" s="4"/>
      <c r="D152" s="4"/>
      <c r="E152" s="4"/>
      <c r="F152" s="4"/>
      <c r="G152" s="17"/>
      <c r="H152" s="21"/>
      <c r="I152" s="21"/>
      <c r="J152" s="21"/>
      <c r="K152" s="21"/>
      <c r="L152" s="21"/>
      <c r="M152" s="21"/>
      <c r="N152" s="21"/>
      <c r="O152" s="22" t="str">
        <f t="shared" si="4"/>
        <v/>
      </c>
      <c r="P152" s="4"/>
      <c r="Q152" s="4"/>
      <c r="R152" s="11"/>
      <c r="S152" s="7"/>
    </row>
    <row r="153" spans="1:19" ht="30.45" customHeight="1">
      <c r="A153" s="14"/>
      <c r="B153" s="4"/>
      <c r="C153" s="4"/>
      <c r="D153" s="4"/>
      <c r="E153" s="4"/>
      <c r="F153" s="4"/>
      <c r="G153" s="17"/>
      <c r="H153" s="21"/>
      <c r="I153" s="21"/>
      <c r="J153" s="21"/>
      <c r="K153" s="21"/>
      <c r="L153" s="21"/>
      <c r="M153" s="21"/>
      <c r="N153" s="21"/>
      <c r="O153" s="22" t="str">
        <f t="shared" si="4"/>
        <v/>
      </c>
      <c r="P153" s="4"/>
      <c r="Q153" s="4"/>
      <c r="R153" s="11"/>
      <c r="S153" s="7"/>
    </row>
    <row r="154" spans="1:19" ht="30.45" customHeight="1">
      <c r="A154" s="14"/>
      <c r="B154" s="4"/>
      <c r="C154" s="4"/>
      <c r="D154" s="4"/>
      <c r="E154" s="4"/>
      <c r="F154" s="4"/>
      <c r="G154" s="17"/>
      <c r="H154" s="21"/>
      <c r="I154" s="21"/>
      <c r="J154" s="21"/>
      <c r="K154" s="21"/>
      <c r="L154" s="21"/>
      <c r="M154" s="21"/>
      <c r="N154" s="21"/>
      <c r="O154" s="22" t="str">
        <f t="shared" si="4"/>
        <v/>
      </c>
      <c r="P154" s="4"/>
      <c r="Q154" s="4"/>
      <c r="R154" s="11"/>
      <c r="S154" s="7"/>
    </row>
    <row r="155" spans="1:19" ht="30.45" customHeight="1">
      <c r="A155" s="14"/>
      <c r="B155" s="4"/>
      <c r="C155" s="4"/>
      <c r="D155" s="4"/>
      <c r="E155" s="4"/>
      <c r="F155" s="4"/>
      <c r="G155" s="17"/>
      <c r="H155" s="21"/>
      <c r="I155" s="21"/>
      <c r="J155" s="21"/>
      <c r="K155" s="21"/>
      <c r="L155" s="21"/>
      <c r="M155" s="21"/>
      <c r="N155" s="21"/>
      <c r="O155" s="22" t="str">
        <f t="shared" si="4"/>
        <v/>
      </c>
      <c r="P155" s="4"/>
      <c r="Q155" s="4"/>
      <c r="R155" s="11"/>
      <c r="S155" s="7"/>
    </row>
    <row r="156" spans="1:19" ht="30.45" customHeight="1">
      <c r="A156" s="14"/>
      <c r="B156" s="4"/>
      <c r="C156" s="4"/>
      <c r="D156" s="4"/>
      <c r="E156" s="4"/>
      <c r="F156" s="4"/>
      <c r="G156" s="17"/>
      <c r="H156" s="21"/>
      <c r="I156" s="21"/>
      <c r="J156" s="21"/>
      <c r="K156" s="21"/>
      <c r="L156" s="21"/>
      <c r="M156" s="21"/>
      <c r="N156" s="21"/>
      <c r="O156" s="22" t="str">
        <f t="shared" si="4"/>
        <v/>
      </c>
      <c r="P156" s="4"/>
      <c r="Q156" s="4"/>
      <c r="R156" s="11"/>
      <c r="S156" s="7"/>
    </row>
    <row r="157" spans="1:19" ht="30.45" customHeight="1">
      <c r="A157" s="14"/>
      <c r="B157" s="4"/>
      <c r="C157" s="4"/>
      <c r="D157" s="4"/>
      <c r="E157" s="4"/>
      <c r="F157" s="4"/>
      <c r="G157" s="17"/>
      <c r="H157" s="21"/>
      <c r="I157" s="21"/>
      <c r="J157" s="21"/>
      <c r="K157" s="21"/>
      <c r="L157" s="21"/>
      <c r="M157" s="21"/>
      <c r="N157" s="21"/>
      <c r="O157" s="22" t="str">
        <f t="shared" si="4"/>
        <v/>
      </c>
      <c r="P157" s="4"/>
      <c r="Q157" s="4"/>
      <c r="R157" s="11"/>
      <c r="S157" s="7"/>
    </row>
    <row r="158" spans="1:19" ht="30.45" customHeight="1">
      <c r="A158" s="14"/>
      <c r="B158" s="4"/>
      <c r="C158" s="4"/>
      <c r="D158" s="4"/>
      <c r="E158" s="4"/>
      <c r="F158" s="4"/>
      <c r="G158" s="17"/>
      <c r="H158" s="21"/>
      <c r="I158" s="21"/>
      <c r="J158" s="21"/>
      <c r="K158" s="21"/>
      <c r="L158" s="21"/>
      <c r="M158" s="21"/>
      <c r="N158" s="21"/>
      <c r="O158" s="22" t="str">
        <f t="shared" si="4"/>
        <v/>
      </c>
      <c r="P158" s="4"/>
      <c r="Q158" s="4"/>
      <c r="R158" s="11"/>
      <c r="S158" s="7"/>
    </row>
    <row r="159" spans="1:19" ht="30.45" customHeight="1">
      <c r="A159" s="14"/>
      <c r="B159" s="4"/>
      <c r="C159" s="4"/>
      <c r="D159" s="4"/>
      <c r="E159" s="4"/>
      <c r="F159" s="4"/>
      <c r="G159" s="17"/>
      <c r="H159" s="21"/>
      <c r="I159" s="21"/>
      <c r="J159" s="21"/>
      <c r="K159" s="21"/>
      <c r="L159" s="21"/>
      <c r="M159" s="21"/>
      <c r="N159" s="21"/>
      <c r="O159" s="22" t="str">
        <f t="shared" si="4"/>
        <v/>
      </c>
      <c r="P159" s="4"/>
      <c r="Q159" s="4"/>
      <c r="R159" s="11"/>
      <c r="S159" s="7"/>
    </row>
    <row r="160" spans="1:19" ht="30.45" customHeight="1">
      <c r="A160" s="14"/>
      <c r="B160" s="4"/>
      <c r="C160" s="4"/>
      <c r="D160" s="4"/>
      <c r="E160" s="4"/>
      <c r="F160" s="4"/>
      <c r="G160" s="17"/>
      <c r="H160" s="21"/>
      <c r="I160" s="21"/>
      <c r="J160" s="21"/>
      <c r="K160" s="21"/>
      <c r="L160" s="21"/>
      <c r="M160" s="21"/>
      <c r="N160" s="21"/>
      <c r="O160" s="22" t="str">
        <f t="shared" si="4"/>
        <v/>
      </c>
      <c r="P160" s="4"/>
      <c r="Q160" s="4"/>
      <c r="R160" s="11"/>
      <c r="S160" s="7"/>
    </row>
    <row r="161" spans="1:19" ht="30.45" customHeight="1">
      <c r="A161" s="14"/>
      <c r="B161" s="4"/>
      <c r="C161" s="4"/>
      <c r="D161" s="4"/>
      <c r="E161" s="4"/>
      <c r="F161" s="4"/>
      <c r="G161" s="17"/>
      <c r="H161" s="21"/>
      <c r="I161" s="21"/>
      <c r="J161" s="21"/>
      <c r="K161" s="21"/>
      <c r="L161" s="21"/>
      <c r="M161" s="21"/>
      <c r="N161" s="21"/>
      <c r="O161" s="22" t="str">
        <f t="shared" si="4"/>
        <v/>
      </c>
      <c r="P161" s="4"/>
      <c r="Q161" s="4"/>
      <c r="R161" s="11"/>
      <c r="S161" s="7"/>
    </row>
    <row r="162" spans="1:19" ht="30.45" customHeight="1">
      <c r="A162" s="14"/>
      <c r="B162" s="4"/>
      <c r="C162" s="4"/>
      <c r="D162" s="4"/>
      <c r="E162" s="4"/>
      <c r="F162" s="4"/>
      <c r="G162" s="17"/>
      <c r="H162" s="21"/>
      <c r="I162" s="21"/>
      <c r="J162" s="21"/>
      <c r="K162" s="21"/>
      <c r="L162" s="21"/>
      <c r="M162" s="21"/>
      <c r="N162" s="21"/>
      <c r="O162" s="22" t="str">
        <f t="shared" si="4"/>
        <v/>
      </c>
      <c r="P162" s="4"/>
      <c r="Q162" s="4"/>
      <c r="R162" s="11"/>
      <c r="S162" s="7"/>
    </row>
    <row r="163" spans="1:19" ht="30.45" customHeight="1">
      <c r="A163" s="14"/>
      <c r="B163" s="4"/>
      <c r="C163" s="4"/>
      <c r="D163" s="4"/>
      <c r="E163" s="4"/>
      <c r="F163" s="4"/>
      <c r="G163" s="17"/>
      <c r="H163" s="21"/>
      <c r="I163" s="21"/>
      <c r="J163" s="21"/>
      <c r="K163" s="21"/>
      <c r="L163" s="21"/>
      <c r="M163" s="21"/>
      <c r="N163" s="21"/>
      <c r="O163" s="22" t="str">
        <f t="shared" si="4"/>
        <v/>
      </c>
      <c r="P163" s="4"/>
      <c r="Q163" s="4"/>
      <c r="R163" s="11"/>
      <c r="S163" s="7"/>
    </row>
    <row r="164" spans="1:19" ht="30.45" customHeight="1">
      <c r="A164" s="14"/>
      <c r="B164" s="4"/>
      <c r="C164" s="4"/>
      <c r="D164" s="4"/>
      <c r="E164" s="4"/>
      <c r="F164" s="4"/>
      <c r="G164" s="17"/>
      <c r="H164" s="21"/>
      <c r="I164" s="21"/>
      <c r="J164" s="21"/>
      <c r="K164" s="21"/>
      <c r="L164" s="21"/>
      <c r="M164" s="21"/>
      <c r="N164" s="21"/>
      <c r="O164" s="22" t="str">
        <f t="shared" si="4"/>
        <v/>
      </c>
      <c r="P164" s="4"/>
      <c r="Q164" s="4"/>
      <c r="R164" s="11"/>
      <c r="S164" s="7"/>
    </row>
    <row r="165" spans="1:19" ht="30.45" customHeight="1">
      <c r="A165" s="14"/>
      <c r="B165" s="4"/>
      <c r="C165" s="4"/>
      <c r="D165" s="4"/>
      <c r="E165" s="4"/>
      <c r="F165" s="4"/>
      <c r="G165" s="17"/>
      <c r="H165" s="21"/>
      <c r="I165" s="21"/>
      <c r="J165" s="21"/>
      <c r="K165" s="21"/>
      <c r="L165" s="21"/>
      <c r="M165" s="21"/>
      <c r="N165" s="21"/>
      <c r="O165" s="22" t="str">
        <f t="shared" si="4"/>
        <v/>
      </c>
      <c r="P165" s="4"/>
      <c r="Q165" s="4"/>
      <c r="R165" s="11"/>
      <c r="S165" s="7"/>
    </row>
    <row r="166" spans="1:19" ht="30.45" customHeight="1">
      <c r="A166" s="14"/>
      <c r="B166" s="4"/>
      <c r="C166" s="4"/>
      <c r="D166" s="4"/>
      <c r="E166" s="4"/>
      <c r="F166" s="4"/>
      <c r="G166" s="17"/>
      <c r="H166" s="21"/>
      <c r="I166" s="21"/>
      <c r="J166" s="21"/>
      <c r="K166" s="21"/>
      <c r="L166" s="21"/>
      <c r="M166" s="21"/>
      <c r="N166" s="21"/>
      <c r="O166" s="22" t="str">
        <f t="shared" si="4"/>
        <v/>
      </c>
      <c r="P166" s="4"/>
      <c r="Q166" s="4"/>
      <c r="R166" s="11"/>
      <c r="S166" s="7"/>
    </row>
    <row r="167" spans="1:19" ht="30.45" customHeight="1">
      <c r="A167" s="14"/>
      <c r="B167" s="4"/>
      <c r="C167" s="4"/>
      <c r="D167" s="4"/>
      <c r="E167" s="4"/>
      <c r="F167" s="4"/>
      <c r="G167" s="17"/>
      <c r="H167" s="21"/>
      <c r="I167" s="21"/>
      <c r="J167" s="21"/>
      <c r="K167" s="21"/>
      <c r="L167" s="21"/>
      <c r="M167" s="21"/>
      <c r="N167" s="21"/>
      <c r="O167" s="22" t="str">
        <f t="shared" si="4"/>
        <v/>
      </c>
      <c r="P167" s="4"/>
      <c r="Q167" s="4"/>
      <c r="R167" s="11"/>
      <c r="S167" s="7"/>
    </row>
    <row r="168" spans="1:19" ht="30.45" customHeight="1">
      <c r="A168" s="14"/>
      <c r="B168" s="4"/>
      <c r="C168" s="4"/>
      <c r="D168" s="4"/>
      <c r="E168" s="4"/>
      <c r="F168" s="4"/>
      <c r="G168" s="17"/>
      <c r="H168" s="21"/>
      <c r="I168" s="21"/>
      <c r="J168" s="21"/>
      <c r="K168" s="21"/>
      <c r="L168" s="21"/>
      <c r="M168" s="21"/>
      <c r="N168" s="21"/>
      <c r="O168" s="22" t="str">
        <f t="shared" si="4"/>
        <v/>
      </c>
      <c r="P168" s="4"/>
      <c r="Q168" s="4"/>
      <c r="R168" s="11"/>
      <c r="S168" s="7"/>
    </row>
    <row r="169" spans="1:19" ht="30.45" customHeight="1">
      <c r="A169" s="14"/>
      <c r="B169" s="4"/>
      <c r="C169" s="4"/>
      <c r="D169" s="4"/>
      <c r="E169" s="4"/>
      <c r="F169" s="4"/>
      <c r="G169" s="17"/>
      <c r="H169" s="21"/>
      <c r="I169" s="21"/>
      <c r="J169" s="21"/>
      <c r="K169" s="21"/>
      <c r="L169" s="21"/>
      <c r="M169" s="21"/>
      <c r="N169" s="21"/>
      <c r="O169" s="22" t="str">
        <f t="shared" si="4"/>
        <v/>
      </c>
      <c r="P169" s="4"/>
      <c r="Q169" s="4"/>
      <c r="R169" s="11"/>
      <c r="S169" s="7"/>
    </row>
    <row r="170" spans="1:19" ht="30.45" customHeight="1">
      <c r="A170" s="14"/>
      <c r="B170" s="4"/>
      <c r="C170" s="4"/>
      <c r="D170" s="4"/>
      <c r="E170" s="4"/>
      <c r="F170" s="4"/>
      <c r="G170" s="17"/>
      <c r="H170" s="21"/>
      <c r="I170" s="21"/>
      <c r="J170" s="21"/>
      <c r="K170" s="21"/>
      <c r="L170" s="21"/>
      <c r="M170" s="21"/>
      <c r="N170" s="21"/>
      <c r="O170" s="22" t="str">
        <f t="shared" si="4"/>
        <v/>
      </c>
      <c r="P170" s="4"/>
      <c r="Q170" s="4"/>
      <c r="R170" s="11"/>
      <c r="S170" s="7"/>
    </row>
    <row r="171" spans="1:19" ht="30.45" customHeight="1">
      <c r="A171" s="14"/>
      <c r="B171" s="4"/>
      <c r="C171" s="4"/>
      <c r="D171" s="4"/>
      <c r="E171" s="4"/>
      <c r="F171" s="4"/>
      <c r="G171" s="17"/>
      <c r="H171" s="21"/>
      <c r="I171" s="21"/>
      <c r="J171" s="21"/>
      <c r="K171" s="21"/>
      <c r="L171" s="21"/>
      <c r="M171" s="21"/>
      <c r="N171" s="21"/>
      <c r="O171" s="22" t="str">
        <f t="shared" ref="O171:O202" si="5">IF(COUNTA(A171:N171,P171:S171)=0,"",IF(OR(A171="",NOT(ISNUMBER(A171)),A171&lt;=0,B171="",C171="",D171="",E171="",F171="",G171="",NOT(ISNUMBER(G171)),G171&lt;=0,NOT(OR(H171="Sí",H171="No")),NOT(OR(I171="Sí",I171="No")),NOT(OR(K171="Sí",K171="No")),NOT(OR(M171="Sí",M171="No")),AND(I171="Sí",NOT(OR(J171="Sí",J171="No"))),AND(I171="No",J171&lt;&gt;"No aplica"),AND(K171="Sí",NOT(OR(L171="Sí",L171="No"))),AND(K171="No",L171&lt;&gt;"No aplica")),"Revisar datos",IF(M171="Sí",IF(OR(H171="No",AND(I171="Sí",J171="No"),AND(K171="Sí",L171="No")),"Excepción autorizada","Revisar datos"),IF(OR(H171="No",AND(I171="Sí",J171="No"),AND(K171="Sí",L171="No")),"Maverick","Conforme"))))</f>
        <v/>
      </c>
      <c r="P171" s="4"/>
      <c r="Q171" s="4"/>
      <c r="R171" s="11"/>
      <c r="S171" s="7"/>
    </row>
    <row r="172" spans="1:19" ht="30.45" customHeight="1">
      <c r="A172" s="14"/>
      <c r="B172" s="4"/>
      <c r="C172" s="4"/>
      <c r="D172" s="4"/>
      <c r="E172" s="4"/>
      <c r="F172" s="4"/>
      <c r="G172" s="17"/>
      <c r="H172" s="21"/>
      <c r="I172" s="21"/>
      <c r="J172" s="21"/>
      <c r="K172" s="21"/>
      <c r="L172" s="21"/>
      <c r="M172" s="21"/>
      <c r="N172" s="21"/>
      <c r="O172" s="22" t="str">
        <f t="shared" si="5"/>
        <v/>
      </c>
      <c r="P172" s="4"/>
      <c r="Q172" s="4"/>
      <c r="R172" s="11"/>
      <c r="S172" s="7"/>
    </row>
    <row r="173" spans="1:19" ht="30.45" customHeight="1">
      <c r="A173" s="14"/>
      <c r="B173" s="4"/>
      <c r="C173" s="4"/>
      <c r="D173" s="4"/>
      <c r="E173" s="4"/>
      <c r="F173" s="4"/>
      <c r="G173" s="17"/>
      <c r="H173" s="21"/>
      <c r="I173" s="21"/>
      <c r="J173" s="21"/>
      <c r="K173" s="21"/>
      <c r="L173" s="21"/>
      <c r="M173" s="21"/>
      <c r="N173" s="21"/>
      <c r="O173" s="22" t="str">
        <f t="shared" si="5"/>
        <v/>
      </c>
      <c r="P173" s="4"/>
      <c r="Q173" s="4"/>
      <c r="R173" s="11"/>
      <c r="S173" s="7"/>
    </row>
    <row r="174" spans="1:19" ht="30.45" customHeight="1">
      <c r="A174" s="14"/>
      <c r="B174" s="4"/>
      <c r="C174" s="4"/>
      <c r="D174" s="4"/>
      <c r="E174" s="4"/>
      <c r="F174" s="4"/>
      <c r="G174" s="17"/>
      <c r="H174" s="21"/>
      <c r="I174" s="21"/>
      <c r="J174" s="21"/>
      <c r="K174" s="21"/>
      <c r="L174" s="21"/>
      <c r="M174" s="21"/>
      <c r="N174" s="21"/>
      <c r="O174" s="22" t="str">
        <f t="shared" si="5"/>
        <v/>
      </c>
      <c r="P174" s="4"/>
      <c r="Q174" s="4"/>
      <c r="R174" s="11"/>
      <c r="S174" s="7"/>
    </row>
    <row r="175" spans="1:19" ht="30.45" customHeight="1">
      <c r="A175" s="14"/>
      <c r="B175" s="4"/>
      <c r="C175" s="4"/>
      <c r="D175" s="4"/>
      <c r="E175" s="4"/>
      <c r="F175" s="4"/>
      <c r="G175" s="17"/>
      <c r="H175" s="21"/>
      <c r="I175" s="21"/>
      <c r="J175" s="21"/>
      <c r="K175" s="21"/>
      <c r="L175" s="21"/>
      <c r="M175" s="21"/>
      <c r="N175" s="21"/>
      <c r="O175" s="22" t="str">
        <f t="shared" si="5"/>
        <v/>
      </c>
      <c r="P175" s="4"/>
      <c r="Q175" s="4"/>
      <c r="R175" s="11"/>
      <c r="S175" s="7"/>
    </row>
    <row r="176" spans="1:19" ht="30.45" customHeight="1">
      <c r="A176" s="14"/>
      <c r="B176" s="4"/>
      <c r="C176" s="4"/>
      <c r="D176" s="4"/>
      <c r="E176" s="4"/>
      <c r="F176" s="4"/>
      <c r="G176" s="17"/>
      <c r="H176" s="21"/>
      <c r="I176" s="21"/>
      <c r="J176" s="21"/>
      <c r="K176" s="21"/>
      <c r="L176" s="21"/>
      <c r="M176" s="21"/>
      <c r="N176" s="21"/>
      <c r="O176" s="22" t="str">
        <f t="shared" si="5"/>
        <v/>
      </c>
      <c r="P176" s="4"/>
      <c r="Q176" s="4"/>
      <c r="R176" s="11"/>
      <c r="S176" s="7"/>
    </row>
    <row r="177" spans="1:19" ht="30.45" customHeight="1">
      <c r="A177" s="14"/>
      <c r="B177" s="4"/>
      <c r="C177" s="4"/>
      <c r="D177" s="4"/>
      <c r="E177" s="4"/>
      <c r="F177" s="4"/>
      <c r="G177" s="17"/>
      <c r="H177" s="21"/>
      <c r="I177" s="21"/>
      <c r="J177" s="21"/>
      <c r="K177" s="21"/>
      <c r="L177" s="21"/>
      <c r="M177" s="21"/>
      <c r="N177" s="21"/>
      <c r="O177" s="22" t="str">
        <f t="shared" si="5"/>
        <v/>
      </c>
      <c r="P177" s="4"/>
      <c r="Q177" s="4"/>
      <c r="R177" s="11"/>
      <c r="S177" s="7"/>
    </row>
    <row r="178" spans="1:19" ht="30.45" customHeight="1">
      <c r="A178" s="14"/>
      <c r="B178" s="4"/>
      <c r="C178" s="4"/>
      <c r="D178" s="4"/>
      <c r="E178" s="4"/>
      <c r="F178" s="4"/>
      <c r="G178" s="17"/>
      <c r="H178" s="21"/>
      <c r="I178" s="21"/>
      <c r="J178" s="21"/>
      <c r="K178" s="21"/>
      <c r="L178" s="21"/>
      <c r="M178" s="21"/>
      <c r="N178" s="21"/>
      <c r="O178" s="22" t="str">
        <f t="shared" si="5"/>
        <v/>
      </c>
      <c r="P178" s="4"/>
      <c r="Q178" s="4"/>
      <c r="R178" s="11"/>
      <c r="S178" s="7"/>
    </row>
    <row r="179" spans="1:19" ht="30.45" customHeight="1">
      <c r="A179" s="14"/>
      <c r="B179" s="4"/>
      <c r="C179" s="4"/>
      <c r="D179" s="4"/>
      <c r="E179" s="4"/>
      <c r="F179" s="4"/>
      <c r="G179" s="17"/>
      <c r="H179" s="21"/>
      <c r="I179" s="21"/>
      <c r="J179" s="21"/>
      <c r="K179" s="21"/>
      <c r="L179" s="21"/>
      <c r="M179" s="21"/>
      <c r="N179" s="21"/>
      <c r="O179" s="22" t="str">
        <f t="shared" si="5"/>
        <v/>
      </c>
      <c r="P179" s="4"/>
      <c r="Q179" s="4"/>
      <c r="R179" s="11"/>
      <c r="S179" s="7"/>
    </row>
    <row r="180" spans="1:19" ht="30.45" customHeight="1">
      <c r="A180" s="14"/>
      <c r="B180" s="4"/>
      <c r="C180" s="4"/>
      <c r="D180" s="4"/>
      <c r="E180" s="4"/>
      <c r="F180" s="4"/>
      <c r="G180" s="17"/>
      <c r="H180" s="21"/>
      <c r="I180" s="21"/>
      <c r="J180" s="21"/>
      <c r="K180" s="21"/>
      <c r="L180" s="21"/>
      <c r="M180" s="21"/>
      <c r="N180" s="21"/>
      <c r="O180" s="22" t="str">
        <f t="shared" si="5"/>
        <v/>
      </c>
      <c r="P180" s="4"/>
      <c r="Q180" s="4"/>
      <c r="R180" s="11"/>
      <c r="S180" s="7"/>
    </row>
    <row r="181" spans="1:19" ht="30.45" customHeight="1">
      <c r="A181" s="14"/>
      <c r="B181" s="4"/>
      <c r="C181" s="4"/>
      <c r="D181" s="4"/>
      <c r="E181" s="4"/>
      <c r="F181" s="4"/>
      <c r="G181" s="17"/>
      <c r="H181" s="21"/>
      <c r="I181" s="21"/>
      <c r="J181" s="21"/>
      <c r="K181" s="21"/>
      <c r="L181" s="21"/>
      <c r="M181" s="21"/>
      <c r="N181" s="21"/>
      <c r="O181" s="22" t="str">
        <f t="shared" si="5"/>
        <v/>
      </c>
      <c r="P181" s="4"/>
      <c r="Q181" s="4"/>
      <c r="R181" s="11"/>
      <c r="S181" s="7"/>
    </row>
    <row r="182" spans="1:19" ht="30.45" customHeight="1">
      <c r="A182" s="14"/>
      <c r="B182" s="4"/>
      <c r="C182" s="4"/>
      <c r="D182" s="4"/>
      <c r="E182" s="4"/>
      <c r="F182" s="4"/>
      <c r="G182" s="17"/>
      <c r="H182" s="21"/>
      <c r="I182" s="21"/>
      <c r="J182" s="21"/>
      <c r="K182" s="21"/>
      <c r="L182" s="21"/>
      <c r="M182" s="21"/>
      <c r="N182" s="21"/>
      <c r="O182" s="22" t="str">
        <f t="shared" si="5"/>
        <v/>
      </c>
      <c r="P182" s="4"/>
      <c r="Q182" s="4"/>
      <c r="R182" s="11"/>
      <c r="S182" s="7"/>
    </row>
    <row r="183" spans="1:19" ht="30.45" customHeight="1">
      <c r="A183" s="14"/>
      <c r="B183" s="4"/>
      <c r="C183" s="4"/>
      <c r="D183" s="4"/>
      <c r="E183" s="4"/>
      <c r="F183" s="4"/>
      <c r="G183" s="17"/>
      <c r="H183" s="21"/>
      <c r="I183" s="21"/>
      <c r="J183" s="21"/>
      <c r="K183" s="21"/>
      <c r="L183" s="21"/>
      <c r="M183" s="21"/>
      <c r="N183" s="21"/>
      <c r="O183" s="22" t="str">
        <f t="shared" si="5"/>
        <v/>
      </c>
      <c r="P183" s="4"/>
      <c r="Q183" s="4"/>
      <c r="R183" s="11"/>
      <c r="S183" s="7"/>
    </row>
    <row r="184" spans="1:19" ht="30.45" customHeight="1">
      <c r="A184" s="14"/>
      <c r="B184" s="4"/>
      <c r="C184" s="4"/>
      <c r="D184" s="4"/>
      <c r="E184" s="4"/>
      <c r="F184" s="4"/>
      <c r="G184" s="17"/>
      <c r="H184" s="21"/>
      <c r="I184" s="21"/>
      <c r="J184" s="21"/>
      <c r="K184" s="21"/>
      <c r="L184" s="21"/>
      <c r="M184" s="21"/>
      <c r="N184" s="21"/>
      <c r="O184" s="22" t="str">
        <f t="shared" si="5"/>
        <v/>
      </c>
      <c r="P184" s="4"/>
      <c r="Q184" s="4"/>
      <c r="R184" s="11"/>
      <c r="S184" s="7"/>
    </row>
    <row r="185" spans="1:19" ht="30.45" customHeight="1">
      <c r="A185" s="14"/>
      <c r="B185" s="4"/>
      <c r="C185" s="4"/>
      <c r="D185" s="4"/>
      <c r="E185" s="4"/>
      <c r="F185" s="4"/>
      <c r="G185" s="17"/>
      <c r="H185" s="21"/>
      <c r="I185" s="21"/>
      <c r="J185" s="21"/>
      <c r="K185" s="21"/>
      <c r="L185" s="21"/>
      <c r="M185" s="21"/>
      <c r="N185" s="21"/>
      <c r="O185" s="22" t="str">
        <f t="shared" si="5"/>
        <v/>
      </c>
      <c r="P185" s="4"/>
      <c r="Q185" s="4"/>
      <c r="R185" s="11"/>
      <c r="S185" s="7"/>
    </row>
    <row r="186" spans="1:19" ht="30.45" customHeight="1">
      <c r="A186" s="14"/>
      <c r="B186" s="4"/>
      <c r="C186" s="4"/>
      <c r="D186" s="4"/>
      <c r="E186" s="4"/>
      <c r="F186" s="4"/>
      <c r="G186" s="17"/>
      <c r="H186" s="21"/>
      <c r="I186" s="21"/>
      <c r="J186" s="21"/>
      <c r="K186" s="21"/>
      <c r="L186" s="21"/>
      <c r="M186" s="21"/>
      <c r="N186" s="21"/>
      <c r="O186" s="22" t="str">
        <f t="shared" si="5"/>
        <v/>
      </c>
      <c r="P186" s="4"/>
      <c r="Q186" s="4"/>
      <c r="R186" s="11"/>
      <c r="S186" s="7"/>
    </row>
    <row r="187" spans="1:19" ht="30.45" customHeight="1">
      <c r="A187" s="14"/>
      <c r="B187" s="4"/>
      <c r="C187" s="4"/>
      <c r="D187" s="4"/>
      <c r="E187" s="4"/>
      <c r="F187" s="4"/>
      <c r="G187" s="17"/>
      <c r="H187" s="21"/>
      <c r="I187" s="21"/>
      <c r="J187" s="21"/>
      <c r="K187" s="21"/>
      <c r="L187" s="21"/>
      <c r="M187" s="21"/>
      <c r="N187" s="21"/>
      <c r="O187" s="22" t="str">
        <f t="shared" si="5"/>
        <v/>
      </c>
      <c r="P187" s="4"/>
      <c r="Q187" s="4"/>
      <c r="R187" s="11"/>
      <c r="S187" s="7"/>
    </row>
    <row r="188" spans="1:19" ht="30.45" customHeight="1">
      <c r="A188" s="14"/>
      <c r="B188" s="4"/>
      <c r="C188" s="4"/>
      <c r="D188" s="4"/>
      <c r="E188" s="4"/>
      <c r="F188" s="4"/>
      <c r="G188" s="17"/>
      <c r="H188" s="21"/>
      <c r="I188" s="21"/>
      <c r="J188" s="21"/>
      <c r="K188" s="21"/>
      <c r="L188" s="21"/>
      <c r="M188" s="21"/>
      <c r="N188" s="21"/>
      <c r="O188" s="22" t="str">
        <f t="shared" si="5"/>
        <v/>
      </c>
      <c r="P188" s="4"/>
      <c r="Q188" s="4"/>
      <c r="R188" s="11"/>
      <c r="S188" s="7"/>
    </row>
    <row r="189" spans="1:19" ht="30.45" customHeight="1">
      <c r="A189" s="14"/>
      <c r="B189" s="4"/>
      <c r="C189" s="4"/>
      <c r="D189" s="4"/>
      <c r="E189" s="4"/>
      <c r="F189" s="4"/>
      <c r="G189" s="17"/>
      <c r="H189" s="21"/>
      <c r="I189" s="21"/>
      <c r="J189" s="21"/>
      <c r="K189" s="21"/>
      <c r="L189" s="21"/>
      <c r="M189" s="21"/>
      <c r="N189" s="21"/>
      <c r="O189" s="22" t="str">
        <f t="shared" si="5"/>
        <v/>
      </c>
      <c r="P189" s="4"/>
      <c r="Q189" s="4"/>
      <c r="R189" s="11"/>
      <c r="S189" s="7"/>
    </row>
    <row r="190" spans="1:19" ht="30.45" customHeight="1">
      <c r="A190" s="14"/>
      <c r="B190" s="4"/>
      <c r="C190" s="4"/>
      <c r="D190" s="4"/>
      <c r="E190" s="4"/>
      <c r="F190" s="4"/>
      <c r="G190" s="17"/>
      <c r="H190" s="21"/>
      <c r="I190" s="21"/>
      <c r="J190" s="21"/>
      <c r="K190" s="21"/>
      <c r="L190" s="21"/>
      <c r="M190" s="21"/>
      <c r="N190" s="21"/>
      <c r="O190" s="22" t="str">
        <f t="shared" si="5"/>
        <v/>
      </c>
      <c r="P190" s="4"/>
      <c r="Q190" s="4"/>
      <c r="R190" s="11"/>
      <c r="S190" s="7"/>
    </row>
    <row r="191" spans="1:19" ht="30.45" customHeight="1">
      <c r="A191" s="14"/>
      <c r="B191" s="4"/>
      <c r="C191" s="4"/>
      <c r="D191" s="4"/>
      <c r="E191" s="4"/>
      <c r="F191" s="4"/>
      <c r="G191" s="17"/>
      <c r="H191" s="21"/>
      <c r="I191" s="21"/>
      <c r="J191" s="21"/>
      <c r="K191" s="21"/>
      <c r="L191" s="21"/>
      <c r="M191" s="21"/>
      <c r="N191" s="21"/>
      <c r="O191" s="22" t="str">
        <f t="shared" si="5"/>
        <v/>
      </c>
      <c r="P191" s="4"/>
      <c r="Q191" s="4"/>
      <c r="R191" s="11"/>
      <c r="S191" s="7"/>
    </row>
    <row r="192" spans="1:19" ht="30.45" customHeight="1">
      <c r="A192" s="14"/>
      <c r="B192" s="4"/>
      <c r="C192" s="4"/>
      <c r="D192" s="4"/>
      <c r="E192" s="4"/>
      <c r="F192" s="4"/>
      <c r="G192" s="17"/>
      <c r="H192" s="21"/>
      <c r="I192" s="21"/>
      <c r="J192" s="21"/>
      <c r="K192" s="21"/>
      <c r="L192" s="21"/>
      <c r="M192" s="21"/>
      <c r="N192" s="21"/>
      <c r="O192" s="22" t="str">
        <f t="shared" si="5"/>
        <v/>
      </c>
      <c r="P192" s="4"/>
      <c r="Q192" s="4"/>
      <c r="R192" s="11"/>
      <c r="S192" s="7"/>
    </row>
    <row r="193" spans="1:19" ht="30.45" customHeight="1">
      <c r="A193" s="14"/>
      <c r="B193" s="4"/>
      <c r="C193" s="4"/>
      <c r="D193" s="4"/>
      <c r="E193" s="4"/>
      <c r="F193" s="4"/>
      <c r="G193" s="17"/>
      <c r="H193" s="21"/>
      <c r="I193" s="21"/>
      <c r="J193" s="21"/>
      <c r="K193" s="21"/>
      <c r="L193" s="21"/>
      <c r="M193" s="21"/>
      <c r="N193" s="21"/>
      <c r="O193" s="22" t="str">
        <f t="shared" si="5"/>
        <v/>
      </c>
      <c r="P193" s="4"/>
      <c r="Q193" s="4"/>
      <c r="R193" s="11"/>
      <c r="S193" s="7"/>
    </row>
    <row r="194" spans="1:19" ht="30.45" customHeight="1">
      <c r="A194" s="14"/>
      <c r="B194" s="4"/>
      <c r="C194" s="4"/>
      <c r="D194" s="4"/>
      <c r="E194" s="4"/>
      <c r="F194" s="4"/>
      <c r="G194" s="17"/>
      <c r="H194" s="21"/>
      <c r="I194" s="21"/>
      <c r="J194" s="21"/>
      <c r="K194" s="21"/>
      <c r="L194" s="21"/>
      <c r="M194" s="21"/>
      <c r="N194" s="21"/>
      <c r="O194" s="22" t="str">
        <f t="shared" si="5"/>
        <v/>
      </c>
      <c r="P194" s="4"/>
      <c r="Q194" s="4"/>
      <c r="R194" s="11"/>
      <c r="S194" s="7"/>
    </row>
    <row r="195" spans="1:19" ht="30.45" customHeight="1">
      <c r="A195" s="14"/>
      <c r="B195" s="4"/>
      <c r="C195" s="4"/>
      <c r="D195" s="4"/>
      <c r="E195" s="4"/>
      <c r="F195" s="4"/>
      <c r="G195" s="17"/>
      <c r="H195" s="21"/>
      <c r="I195" s="21"/>
      <c r="J195" s="21"/>
      <c r="K195" s="21"/>
      <c r="L195" s="21"/>
      <c r="M195" s="21"/>
      <c r="N195" s="21"/>
      <c r="O195" s="22" t="str">
        <f t="shared" si="5"/>
        <v/>
      </c>
      <c r="P195" s="4"/>
      <c r="Q195" s="4"/>
      <c r="R195" s="11"/>
      <c r="S195" s="7"/>
    </row>
    <row r="196" spans="1:19" ht="30.45" customHeight="1">
      <c r="A196" s="14"/>
      <c r="B196" s="4"/>
      <c r="C196" s="4"/>
      <c r="D196" s="4"/>
      <c r="E196" s="4"/>
      <c r="F196" s="4"/>
      <c r="G196" s="17"/>
      <c r="H196" s="21"/>
      <c r="I196" s="21"/>
      <c r="J196" s="21"/>
      <c r="K196" s="21"/>
      <c r="L196" s="21"/>
      <c r="M196" s="21"/>
      <c r="N196" s="21"/>
      <c r="O196" s="22" t="str">
        <f t="shared" si="5"/>
        <v/>
      </c>
      <c r="P196" s="4"/>
      <c r="Q196" s="4"/>
      <c r="R196" s="11"/>
      <c r="S196" s="7"/>
    </row>
    <row r="197" spans="1:19" ht="30.45" customHeight="1">
      <c r="A197" s="14"/>
      <c r="B197" s="4"/>
      <c r="C197" s="4"/>
      <c r="D197" s="4"/>
      <c r="E197" s="4"/>
      <c r="F197" s="4"/>
      <c r="G197" s="17"/>
      <c r="H197" s="21"/>
      <c r="I197" s="21"/>
      <c r="J197" s="21"/>
      <c r="K197" s="21"/>
      <c r="L197" s="21"/>
      <c r="M197" s="21"/>
      <c r="N197" s="21"/>
      <c r="O197" s="22" t="str">
        <f t="shared" si="5"/>
        <v/>
      </c>
      <c r="P197" s="4"/>
      <c r="Q197" s="4"/>
      <c r="R197" s="11"/>
      <c r="S197" s="7"/>
    </row>
    <row r="198" spans="1:19" ht="30.45" customHeight="1">
      <c r="A198" s="14"/>
      <c r="B198" s="4"/>
      <c r="C198" s="4"/>
      <c r="D198" s="4"/>
      <c r="E198" s="4"/>
      <c r="F198" s="4"/>
      <c r="G198" s="17"/>
      <c r="H198" s="21"/>
      <c r="I198" s="21"/>
      <c r="J198" s="21"/>
      <c r="K198" s="21"/>
      <c r="L198" s="21"/>
      <c r="M198" s="21"/>
      <c r="N198" s="21"/>
      <c r="O198" s="22" t="str">
        <f t="shared" si="5"/>
        <v/>
      </c>
      <c r="P198" s="4"/>
      <c r="Q198" s="4"/>
      <c r="R198" s="11"/>
      <c r="S198" s="7"/>
    </row>
    <row r="199" spans="1:19" ht="30.45" customHeight="1">
      <c r="A199" s="14"/>
      <c r="B199" s="4"/>
      <c r="C199" s="4"/>
      <c r="D199" s="4"/>
      <c r="E199" s="4"/>
      <c r="F199" s="4"/>
      <c r="G199" s="17"/>
      <c r="H199" s="21"/>
      <c r="I199" s="21"/>
      <c r="J199" s="21"/>
      <c r="K199" s="21"/>
      <c r="L199" s="21"/>
      <c r="M199" s="21"/>
      <c r="N199" s="21"/>
      <c r="O199" s="22" t="str">
        <f t="shared" si="5"/>
        <v/>
      </c>
      <c r="P199" s="4"/>
      <c r="Q199" s="4"/>
      <c r="R199" s="11"/>
      <c r="S199" s="7"/>
    </row>
    <row r="200" spans="1:19" ht="30.45" customHeight="1">
      <c r="A200" s="14"/>
      <c r="B200" s="4"/>
      <c r="C200" s="4"/>
      <c r="D200" s="4"/>
      <c r="E200" s="4"/>
      <c r="F200" s="4"/>
      <c r="G200" s="17"/>
      <c r="H200" s="21"/>
      <c r="I200" s="21"/>
      <c r="J200" s="21"/>
      <c r="K200" s="21"/>
      <c r="L200" s="21"/>
      <c r="M200" s="21"/>
      <c r="N200" s="21"/>
      <c r="O200" s="22" t="str">
        <f t="shared" si="5"/>
        <v/>
      </c>
      <c r="P200" s="4"/>
      <c r="Q200" s="4"/>
      <c r="R200" s="11"/>
      <c r="S200" s="7"/>
    </row>
    <row r="201" spans="1:19" ht="30.45" customHeight="1">
      <c r="A201" s="14"/>
      <c r="B201" s="4"/>
      <c r="C201" s="4"/>
      <c r="D201" s="4"/>
      <c r="E201" s="4"/>
      <c r="F201" s="4"/>
      <c r="G201" s="17"/>
      <c r="H201" s="21"/>
      <c r="I201" s="21"/>
      <c r="J201" s="21"/>
      <c r="K201" s="21"/>
      <c r="L201" s="21"/>
      <c r="M201" s="21"/>
      <c r="N201" s="21"/>
      <c r="O201" s="22" t="str">
        <f t="shared" si="5"/>
        <v/>
      </c>
      <c r="P201" s="4"/>
      <c r="Q201" s="4"/>
      <c r="R201" s="11"/>
      <c r="S201" s="7"/>
    </row>
    <row r="202" spans="1:19" ht="30.45" customHeight="1">
      <c r="A202" s="14"/>
      <c r="B202" s="4"/>
      <c r="C202" s="4"/>
      <c r="D202" s="4"/>
      <c r="E202" s="4"/>
      <c r="F202" s="4"/>
      <c r="G202" s="17"/>
      <c r="H202" s="21"/>
      <c r="I202" s="21"/>
      <c r="J202" s="21"/>
      <c r="K202" s="21"/>
      <c r="L202" s="21"/>
      <c r="M202" s="21"/>
      <c r="N202" s="21"/>
      <c r="O202" s="22" t="str">
        <f t="shared" si="5"/>
        <v/>
      </c>
      <c r="P202" s="4"/>
      <c r="Q202" s="4"/>
      <c r="R202" s="11"/>
      <c r="S202" s="7"/>
    </row>
    <row r="203" spans="1:19" ht="30.45" customHeight="1">
      <c r="A203" s="14"/>
      <c r="B203" s="4"/>
      <c r="C203" s="4"/>
      <c r="D203" s="4"/>
      <c r="E203" s="4"/>
      <c r="F203" s="4"/>
      <c r="G203" s="17"/>
      <c r="H203" s="21"/>
      <c r="I203" s="21"/>
      <c r="J203" s="21"/>
      <c r="K203" s="21"/>
      <c r="L203" s="21"/>
      <c r="M203" s="21"/>
      <c r="N203" s="21"/>
      <c r="O203" s="22" t="str">
        <f t="shared" ref="O203:O234" si="6">IF(COUNTA(A203:N203,P203:S203)=0,"",IF(OR(A203="",NOT(ISNUMBER(A203)),A203&lt;=0,B203="",C203="",D203="",E203="",F203="",G203="",NOT(ISNUMBER(G203)),G203&lt;=0,NOT(OR(H203="Sí",H203="No")),NOT(OR(I203="Sí",I203="No")),NOT(OR(K203="Sí",K203="No")),NOT(OR(M203="Sí",M203="No")),AND(I203="Sí",NOT(OR(J203="Sí",J203="No"))),AND(I203="No",J203&lt;&gt;"No aplica"),AND(K203="Sí",NOT(OR(L203="Sí",L203="No"))),AND(K203="No",L203&lt;&gt;"No aplica")),"Revisar datos",IF(M203="Sí",IF(OR(H203="No",AND(I203="Sí",J203="No"),AND(K203="Sí",L203="No")),"Excepción autorizada","Revisar datos"),IF(OR(H203="No",AND(I203="Sí",J203="No"),AND(K203="Sí",L203="No")),"Maverick","Conforme"))))</f>
        <v/>
      </c>
      <c r="P203" s="4"/>
      <c r="Q203" s="4"/>
      <c r="R203" s="11"/>
      <c r="S203" s="7"/>
    </row>
    <row r="204" spans="1:19" ht="30.45" customHeight="1">
      <c r="A204" s="14"/>
      <c r="B204" s="4"/>
      <c r="C204" s="4"/>
      <c r="D204" s="4"/>
      <c r="E204" s="4"/>
      <c r="F204" s="4"/>
      <c r="G204" s="17"/>
      <c r="H204" s="21"/>
      <c r="I204" s="21"/>
      <c r="J204" s="21"/>
      <c r="K204" s="21"/>
      <c r="L204" s="21"/>
      <c r="M204" s="21"/>
      <c r="N204" s="21"/>
      <c r="O204" s="22" t="str">
        <f t="shared" si="6"/>
        <v/>
      </c>
      <c r="P204" s="4"/>
      <c r="Q204" s="4"/>
      <c r="R204" s="11"/>
      <c r="S204" s="7"/>
    </row>
    <row r="205" spans="1:19" ht="30.45" customHeight="1">
      <c r="A205" s="14"/>
      <c r="B205" s="4"/>
      <c r="C205" s="4"/>
      <c r="D205" s="4"/>
      <c r="E205" s="4"/>
      <c r="F205" s="4"/>
      <c r="G205" s="17"/>
      <c r="H205" s="21"/>
      <c r="I205" s="21"/>
      <c r="J205" s="21"/>
      <c r="K205" s="21"/>
      <c r="L205" s="21"/>
      <c r="M205" s="21"/>
      <c r="N205" s="21"/>
      <c r="O205" s="22" t="str">
        <f t="shared" si="6"/>
        <v/>
      </c>
      <c r="P205" s="4"/>
      <c r="Q205" s="4"/>
      <c r="R205" s="11"/>
      <c r="S205" s="7"/>
    </row>
    <row r="206" spans="1:19" ht="30.45" customHeight="1">
      <c r="A206" s="14"/>
      <c r="B206" s="4"/>
      <c r="C206" s="4"/>
      <c r="D206" s="4"/>
      <c r="E206" s="4"/>
      <c r="F206" s="4"/>
      <c r="G206" s="17"/>
      <c r="H206" s="21"/>
      <c r="I206" s="21"/>
      <c r="J206" s="21"/>
      <c r="K206" s="21"/>
      <c r="L206" s="21"/>
      <c r="M206" s="21"/>
      <c r="N206" s="21"/>
      <c r="O206" s="22" t="str">
        <f t="shared" si="6"/>
        <v/>
      </c>
      <c r="P206" s="4"/>
      <c r="Q206" s="4"/>
      <c r="R206" s="11"/>
      <c r="S206" s="7"/>
    </row>
    <row r="207" spans="1:19" ht="30.45" customHeight="1">
      <c r="A207" s="14"/>
      <c r="B207" s="4"/>
      <c r="C207" s="4"/>
      <c r="D207" s="4"/>
      <c r="E207" s="4"/>
      <c r="F207" s="4"/>
      <c r="G207" s="17"/>
      <c r="H207" s="21"/>
      <c r="I207" s="21"/>
      <c r="J207" s="21"/>
      <c r="K207" s="21"/>
      <c r="L207" s="21"/>
      <c r="M207" s="21"/>
      <c r="N207" s="21"/>
      <c r="O207" s="22" t="str">
        <f t="shared" si="6"/>
        <v/>
      </c>
      <c r="P207" s="4"/>
      <c r="Q207" s="4"/>
      <c r="R207" s="11"/>
      <c r="S207" s="7"/>
    </row>
    <row r="208" spans="1:19" ht="30.45" customHeight="1">
      <c r="A208" s="14"/>
      <c r="B208" s="4"/>
      <c r="C208" s="4"/>
      <c r="D208" s="4"/>
      <c r="E208" s="4"/>
      <c r="F208" s="4"/>
      <c r="G208" s="17"/>
      <c r="H208" s="21"/>
      <c r="I208" s="21"/>
      <c r="J208" s="21"/>
      <c r="K208" s="21"/>
      <c r="L208" s="21"/>
      <c r="M208" s="21"/>
      <c r="N208" s="21"/>
      <c r="O208" s="22" t="str">
        <f t="shared" si="6"/>
        <v/>
      </c>
      <c r="P208" s="4"/>
      <c r="Q208" s="4"/>
      <c r="R208" s="11"/>
      <c r="S208" s="7"/>
    </row>
    <row r="209" spans="1:19" ht="30.45" customHeight="1">
      <c r="A209" s="14"/>
      <c r="B209" s="4"/>
      <c r="C209" s="4"/>
      <c r="D209" s="4"/>
      <c r="E209" s="4"/>
      <c r="F209" s="4"/>
      <c r="G209" s="17"/>
      <c r="H209" s="21"/>
      <c r="I209" s="21"/>
      <c r="J209" s="21"/>
      <c r="K209" s="21"/>
      <c r="L209" s="21"/>
      <c r="M209" s="21"/>
      <c r="N209" s="21"/>
      <c r="O209" s="22" t="str">
        <f t="shared" si="6"/>
        <v/>
      </c>
      <c r="P209" s="4"/>
      <c r="Q209" s="4"/>
      <c r="R209" s="11"/>
      <c r="S209" s="7"/>
    </row>
    <row r="210" spans="1:19" ht="30.45" customHeight="1">
      <c r="A210" s="15"/>
      <c r="B210" s="8"/>
      <c r="C210" s="8"/>
      <c r="D210" s="8"/>
      <c r="E210" s="8"/>
      <c r="F210" s="8"/>
      <c r="G210" s="18"/>
      <c r="H210" s="23"/>
      <c r="I210" s="23"/>
      <c r="J210" s="23"/>
      <c r="K210" s="23"/>
      <c r="L210" s="23"/>
      <c r="M210" s="23"/>
      <c r="N210" s="23"/>
      <c r="O210" s="24" t="str">
        <f t="shared" si="6"/>
        <v/>
      </c>
      <c r="P210" s="8"/>
      <c r="Q210" s="8"/>
      <c r="R210" s="12"/>
      <c r="S210" s="9"/>
    </row>
  </sheetData>
  <mergeCells count="17">
    <mergeCell ref="A9:S9"/>
    <mergeCell ref="K4:S4"/>
    <mergeCell ref="A1:S2"/>
    <mergeCell ref="A3:S3"/>
    <mergeCell ref="G4:J4"/>
    <mergeCell ref="A6:C6"/>
    <mergeCell ref="A7:C8"/>
    <mergeCell ref="D6:F6"/>
    <mergeCell ref="D7:F8"/>
    <mergeCell ref="G6:I6"/>
    <mergeCell ref="G7:I8"/>
    <mergeCell ref="J6:L6"/>
    <mergeCell ref="J7:L8"/>
    <mergeCell ref="M6:O6"/>
    <mergeCell ref="M7:O8"/>
    <mergeCell ref="P6:R6"/>
    <mergeCell ref="P7:R8"/>
  </mergeCells>
  <conditionalFormatting sqref="A11:G210">
    <cfRule type="expression" dxfId="14" priority="11">
      <formula>AND($A11&lt;&gt;"",$D11&lt;&gt;"",$F11&lt;&gt;"",$G11&lt;&gt;"",COUNTIFS($A$11:$A$210,$A11,$D$11:$D$210,$D11,$F$11:$F$210,$F11,$G$11:$G$210,$G11)&gt;1)</formula>
    </cfRule>
  </conditionalFormatting>
  <conditionalFormatting sqref="K4:S4">
    <cfRule type="expression" dxfId="13" priority="8">
      <formula>LEFT($K$4,7)="REVISAR"</formula>
    </cfRule>
    <cfRule type="expression" dxfId="12" priority="9">
      <formula>LEFT($K$4,9)="SIN DATOS"</formula>
    </cfRule>
    <cfRule type="expression" dxfId="11" priority="10">
      <formula>LEFT($K$4,5)="DATOS"</formula>
    </cfRule>
  </conditionalFormatting>
  <conditionalFormatting sqref="N11:N210">
    <cfRule type="expression" dxfId="10" priority="12">
      <formula>AND(OR($O11="Maverick",$O11="Excepción autorizada"),OR($N11="",$N11="No aplica"))</formula>
    </cfRule>
  </conditionalFormatting>
  <conditionalFormatting sqref="O11:O210">
    <cfRule type="expression" dxfId="9" priority="1">
      <formula>O11="Maverick"</formula>
    </cfRule>
    <cfRule type="expression" dxfId="8" priority="2">
      <formula>O11="Excepción autorizada"</formula>
    </cfRule>
    <cfRule type="expression" dxfId="7" priority="3">
      <formula>O11="Conforme"</formula>
    </cfRule>
    <cfRule type="expression" dxfId="6" priority="4">
      <formula>O11="Revisar datos"</formula>
    </cfRule>
  </conditionalFormatting>
  <conditionalFormatting sqref="P11:P210">
    <cfRule type="expression" dxfId="5" priority="13">
      <formula>AND($O11="Maverick",$P11="")</formula>
    </cfRule>
  </conditionalFormatting>
  <conditionalFormatting sqref="Q11:Q210">
    <cfRule type="expression" dxfId="4" priority="14">
      <formula>AND($O11="Maverick",$Q11="")</formula>
    </cfRule>
  </conditionalFormatting>
  <conditionalFormatting sqref="R11:R210">
    <cfRule type="expression" dxfId="3" priority="5">
      <formula>R11="Pendiente"</formula>
    </cfRule>
    <cfRule type="expression" dxfId="2" priority="6">
      <formula>R11="En seguimiento"</formula>
    </cfRule>
    <cfRule type="expression" dxfId="1" priority="7">
      <formula>R11="Cerrado"</formula>
    </cfRule>
    <cfRule type="expression" dxfId="0" priority="15">
      <formula>AND($O11="Maverick",OR($R11="",$R11="No aplica"))</formula>
    </cfRule>
  </conditionalFormatting>
  <dataValidations count="6">
    <dataValidation type="list" showErrorMessage="1" errorTitle="Valor no válido" error="Seleccione Sí o No desde la lista." sqref="M11:M210 K11:K210 H11:I210" xr:uid="{00000000-0002-0000-0200-000000000000}">
      <formula1>"Sí,No"</formula1>
    </dataValidation>
    <dataValidation type="list" showErrorMessage="1" errorTitle="Valor no válido" error="Seleccione Sí, No o No aplica desde la lista." sqref="J11:J210 L11:L210" xr:uid="{00000000-0002-0000-0200-000002000000}">
      <formula1>"Sí,No,No aplica"</formula1>
    </dataValidation>
    <dataValidation type="list" showErrorMessage="1" errorTitle="Causa no válida" error="Seleccione una causa desde la lista." sqref="N11:N210" xr:uid="{00000000-0002-0000-0200-000006000000}">
      <formula1>"No aplica,Falta de conocimiento,Proceso no responde,Hábito o conveniencia,Alternativa aparentemente mejor,Incumplimiento deliberado,Faltante / urgencia,Otro"</formula1>
    </dataValidation>
    <dataValidation type="list" showErrorMessage="1" errorTitle="Estado no válido" error="Seleccione un estado desde la lista." sqref="R11:R210" xr:uid="{00000000-0002-0000-0200-000007000000}">
      <formula1>"No aplica,Pendiente,En seguimiento,Cerrado"</formula1>
    </dataValidation>
    <dataValidation type="date" showErrorMessage="1" errorTitle="Fecha inválida" error="Ingrese una fecha válida de Excel." sqref="B4 A11:A210 E4" xr:uid="{00000000-0002-0000-0200-000008000000}">
      <formula1>DATE(1900,1,1)</formula1>
      <formula2>DATE(9999,12,31)</formula2>
    </dataValidation>
    <dataValidation type="decimal" operator="greaterThan" showErrorMessage="1" errorTitle="Monto inválido" error="Ingrese un monto numérico mayor que cero." sqref="G11:G210" xr:uid="{00000000-0002-0000-0200-00000B000000}">
      <formula1>0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Instrucciones</vt:lpstr>
      <vt:lpstr>2. Glosario</vt:lpstr>
      <vt:lpstr>3. Control Maverick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2026-08-25T20:34:01Z</dcterms:modified>
</cp:coreProperties>
</file>