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B56017D-E504-422C-BBE8-C9142D63004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trucciones" sheetId="1" r:id="rId1"/>
    <sheet name="Glosario" sheetId="2" r:id="rId2"/>
    <sheet name="Plan_Gant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3" l="1"/>
  <c r="G48" i="3"/>
  <c r="M47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M17" i="3"/>
  <c r="G17" i="3"/>
  <c r="G16" i="3"/>
  <c r="G15" i="3"/>
  <c r="G14" i="3"/>
  <c r="M13" i="3"/>
  <c r="G13" i="3"/>
  <c r="G12" i="3"/>
  <c r="M11" i="3"/>
  <c r="G11" i="3"/>
  <c r="G10" i="3"/>
  <c r="N9" i="3"/>
  <c r="M9" i="3"/>
  <c r="J7" i="3"/>
  <c r="H7" i="3"/>
  <c r="F7" i="3"/>
  <c r="D7" i="3"/>
  <c r="B7" i="3"/>
  <c r="F5" i="3"/>
  <c r="C5" i="3"/>
  <c r="N44" i="3" l="1"/>
  <c r="N32" i="3"/>
  <c r="N49" i="3"/>
  <c r="N43" i="3"/>
  <c r="N37" i="3"/>
  <c r="N33" i="3"/>
  <c r="N26" i="3"/>
  <c r="N40" i="3"/>
  <c r="N39" i="3"/>
  <c r="N38" i="3"/>
  <c r="N36" i="3"/>
  <c r="N46" i="3"/>
  <c r="N29" i="3"/>
  <c r="N22" i="3"/>
  <c r="N21" i="3"/>
  <c r="N48" i="3"/>
  <c r="N23" i="3"/>
  <c r="N19" i="3"/>
  <c r="N24" i="3"/>
  <c r="N42" i="3"/>
  <c r="N28" i="3"/>
  <c r="N27" i="3"/>
  <c r="N31" i="3"/>
  <c r="N30" i="3"/>
  <c r="N15" i="3"/>
  <c r="N35" i="3"/>
  <c r="N25" i="3"/>
  <c r="N12" i="3"/>
  <c r="N45" i="3"/>
  <c r="N34" i="3"/>
  <c r="N10" i="3"/>
  <c r="N18" i="3"/>
  <c r="N41" i="3"/>
  <c r="N20" i="3"/>
  <c r="N14" i="3"/>
  <c r="N17" i="3"/>
  <c r="N47" i="3"/>
  <c r="N11" i="3"/>
  <c r="O9" i="3"/>
  <c r="N16" i="3"/>
  <c r="M39" i="3"/>
  <c r="M27" i="3"/>
  <c r="M45" i="3"/>
  <c r="M38" i="3"/>
  <c r="M30" i="3"/>
  <c r="M49" i="3"/>
  <c r="M43" i="3"/>
  <c r="M37" i="3"/>
  <c r="M33" i="3"/>
  <c r="M26" i="3"/>
  <c r="M40" i="3"/>
  <c r="M36" i="3"/>
  <c r="M46" i="3"/>
  <c r="M29" i="3"/>
  <c r="M44" i="3"/>
  <c r="M16" i="3"/>
  <c r="M21" i="3"/>
  <c r="M48" i="3"/>
  <c r="M23" i="3"/>
  <c r="M24" i="3"/>
  <c r="M42" i="3"/>
  <c r="M28" i="3"/>
  <c r="M32" i="3"/>
  <c r="M12" i="3"/>
  <c r="M31" i="3"/>
  <c r="M25" i="3"/>
  <c r="M35" i="3"/>
  <c r="M34" i="3"/>
  <c r="M15" i="3"/>
  <c r="M19" i="3"/>
  <c r="M10" i="3"/>
  <c r="M20" i="3"/>
  <c r="M22" i="3"/>
  <c r="M18" i="3"/>
  <c r="M14" i="3"/>
  <c r="M41" i="3"/>
  <c r="N13" i="3"/>
  <c r="L7" i="3"/>
  <c r="A8" i="3" s="1"/>
  <c r="M8" i="3"/>
  <c r="O49" i="3" l="1"/>
  <c r="O37" i="3"/>
  <c r="O43" i="3"/>
  <c r="O48" i="3"/>
  <c r="O33" i="3"/>
  <c r="O26" i="3"/>
  <c r="O40" i="3"/>
  <c r="O39" i="3"/>
  <c r="O38" i="3"/>
  <c r="O36" i="3"/>
  <c r="O24" i="3"/>
  <c r="O46" i="3"/>
  <c r="O29" i="3"/>
  <c r="O44" i="3"/>
  <c r="O41" i="3"/>
  <c r="O35" i="3"/>
  <c r="O32" i="3"/>
  <c r="O23" i="3"/>
  <c r="O14" i="3"/>
  <c r="O42" i="3"/>
  <c r="O28" i="3"/>
  <c r="O27" i="3"/>
  <c r="O25" i="3"/>
  <c r="O12" i="3"/>
  <c r="O45" i="3"/>
  <c r="O34" i="3"/>
  <c r="O21" i="3"/>
  <c r="O15" i="3"/>
  <c r="O10" i="3"/>
  <c r="O19" i="3"/>
  <c r="O18" i="3"/>
  <c r="O22" i="3"/>
  <c r="O20" i="3"/>
  <c r="O17" i="3"/>
  <c r="O47" i="3"/>
  <c r="O11" i="3"/>
  <c r="O30" i="3"/>
  <c r="O31" i="3"/>
  <c r="O16" i="3"/>
  <c r="P9" i="3"/>
  <c r="O13" i="3"/>
  <c r="P42" i="3" l="1"/>
  <c r="P30" i="3"/>
  <c r="P47" i="3"/>
  <c r="P48" i="3"/>
  <c r="P41" i="3"/>
  <c r="P49" i="3"/>
  <c r="P43" i="3"/>
  <c r="P40" i="3"/>
  <c r="P39" i="3"/>
  <c r="P38" i="3"/>
  <c r="P37" i="3"/>
  <c r="P36" i="3"/>
  <c r="P24" i="3"/>
  <c r="P46" i="3"/>
  <c r="P29" i="3"/>
  <c r="P44" i="3"/>
  <c r="P35" i="3"/>
  <c r="P32" i="3"/>
  <c r="P28" i="3"/>
  <c r="P19" i="3"/>
  <c r="P27" i="3"/>
  <c r="P26" i="3"/>
  <c r="P45" i="3"/>
  <c r="P31" i="3"/>
  <c r="P25" i="3"/>
  <c r="P34" i="3"/>
  <c r="P23" i="3"/>
  <c r="P21" i="3"/>
  <c r="P15" i="3"/>
  <c r="P18" i="3"/>
  <c r="P33" i="3"/>
  <c r="P10" i="3"/>
  <c r="P22" i="3"/>
  <c r="P20" i="3"/>
  <c r="P14" i="3"/>
  <c r="P11" i="3"/>
  <c r="P17" i="3"/>
  <c r="P13" i="3"/>
  <c r="Q9" i="3"/>
  <c r="P12" i="3"/>
  <c r="P16" i="3"/>
  <c r="Q47" i="3" l="1"/>
  <c r="Q35" i="3"/>
  <c r="Q41" i="3"/>
  <c r="Q46" i="3"/>
  <c r="Q29" i="3"/>
  <c r="Q22" i="3"/>
  <c r="Q44" i="3"/>
  <c r="Q32" i="3"/>
  <c r="Q28" i="3"/>
  <c r="Q48" i="3"/>
  <c r="Q25" i="3"/>
  <c r="Q38" i="3"/>
  <c r="Q42" i="3"/>
  <c r="Q27" i="3"/>
  <c r="Q26" i="3"/>
  <c r="Q24" i="3"/>
  <c r="Q39" i="3"/>
  <c r="Q45" i="3"/>
  <c r="Q31" i="3"/>
  <c r="Q20" i="3"/>
  <c r="Q40" i="3"/>
  <c r="Q30" i="3"/>
  <c r="Q33" i="3"/>
  <c r="Q10" i="3"/>
  <c r="Q19" i="3"/>
  <c r="Q18" i="3"/>
  <c r="Q36" i="3"/>
  <c r="R9" i="3"/>
  <c r="Q49" i="3"/>
  <c r="Q37" i="3"/>
  <c r="Q14" i="3"/>
  <c r="Q17" i="3"/>
  <c r="Q11" i="3"/>
  <c r="Q13" i="3"/>
  <c r="Q15" i="3"/>
  <c r="Q12" i="3"/>
  <c r="Q43" i="3"/>
  <c r="Q34" i="3"/>
  <c r="Q16" i="3"/>
  <c r="Q21" i="3"/>
  <c r="Q23" i="3"/>
  <c r="R40" i="3" l="1"/>
  <c r="R28" i="3"/>
  <c r="R45" i="3"/>
  <c r="R46" i="3"/>
  <c r="R39" i="3"/>
  <c r="R22" i="3"/>
  <c r="R44" i="3"/>
  <c r="R32" i="3"/>
  <c r="R35" i="3"/>
  <c r="R48" i="3"/>
  <c r="R41" i="3"/>
  <c r="R25" i="3"/>
  <c r="R31" i="3"/>
  <c r="R38" i="3"/>
  <c r="R17" i="3"/>
  <c r="R42" i="3"/>
  <c r="R27" i="3"/>
  <c r="R26" i="3"/>
  <c r="R24" i="3"/>
  <c r="R20" i="3"/>
  <c r="R30" i="3"/>
  <c r="R34" i="3"/>
  <c r="R29" i="3"/>
  <c r="R18" i="3"/>
  <c r="R36" i="3"/>
  <c r="R19" i="3"/>
  <c r="R49" i="3"/>
  <c r="R37" i="3"/>
  <c r="R14" i="3"/>
  <c r="R11" i="3"/>
  <c r="S9" i="3"/>
  <c r="R13" i="3"/>
  <c r="R47" i="3"/>
  <c r="R16" i="3"/>
  <c r="R33" i="3"/>
  <c r="R12" i="3"/>
  <c r="R21" i="3"/>
  <c r="R23" i="3"/>
  <c r="R43" i="3"/>
  <c r="R15" i="3"/>
  <c r="R10" i="3"/>
  <c r="S45" i="3" l="1"/>
  <c r="S33" i="3"/>
  <c r="S44" i="3"/>
  <c r="S46" i="3"/>
  <c r="S32" i="3"/>
  <c r="S35" i="3"/>
  <c r="S48" i="3"/>
  <c r="S41" i="3"/>
  <c r="S28" i="3"/>
  <c r="S31" i="3"/>
  <c r="S34" i="3"/>
  <c r="S23" i="3"/>
  <c r="S42" i="3"/>
  <c r="S27" i="3"/>
  <c r="S26" i="3"/>
  <c r="S24" i="3"/>
  <c r="S39" i="3"/>
  <c r="S20" i="3"/>
  <c r="S30" i="3"/>
  <c r="S40" i="3"/>
  <c r="S29" i="3"/>
  <c r="S25" i="3"/>
  <c r="S47" i="3"/>
  <c r="S49" i="3"/>
  <c r="S36" i="3"/>
  <c r="S19" i="3"/>
  <c r="S37" i="3"/>
  <c r="S14" i="3"/>
  <c r="S38" i="3"/>
  <c r="S22" i="3"/>
  <c r="S17" i="3"/>
  <c r="S11" i="3"/>
  <c r="S13" i="3"/>
  <c r="T9" i="3"/>
  <c r="S16" i="3"/>
  <c r="S12" i="3"/>
  <c r="S21" i="3"/>
  <c r="S10" i="3"/>
  <c r="S18" i="3"/>
  <c r="S43" i="3"/>
  <c r="S15" i="3"/>
  <c r="T38" i="3" l="1"/>
  <c r="T26" i="3"/>
  <c r="T44" i="3"/>
  <c r="T49" i="3"/>
  <c r="T37" i="3"/>
  <c r="T35" i="3"/>
  <c r="T48" i="3"/>
  <c r="T41" i="3"/>
  <c r="T28" i="3"/>
  <c r="T25" i="3"/>
  <c r="T31" i="3"/>
  <c r="T34" i="3"/>
  <c r="T42" i="3"/>
  <c r="T27" i="3"/>
  <c r="T46" i="3"/>
  <c r="T15" i="3"/>
  <c r="T39" i="3"/>
  <c r="T30" i="3"/>
  <c r="T45" i="3"/>
  <c r="T40" i="3"/>
  <c r="T29" i="3"/>
  <c r="T47" i="3"/>
  <c r="T43" i="3"/>
  <c r="T33" i="3"/>
  <c r="T22" i="3"/>
  <c r="T14" i="3"/>
  <c r="T11" i="3"/>
  <c r="T20" i="3"/>
  <c r="T17" i="3"/>
  <c r="T13" i="3"/>
  <c r="U9" i="3"/>
  <c r="T24" i="3"/>
  <c r="T16" i="3"/>
  <c r="T12" i="3"/>
  <c r="T21" i="3"/>
  <c r="T36" i="3"/>
  <c r="T19" i="3"/>
  <c r="T18" i="3"/>
  <c r="T23" i="3"/>
  <c r="T32" i="3"/>
  <c r="T10" i="3"/>
  <c r="T8" i="3"/>
  <c r="U43" i="3" l="1"/>
  <c r="U31" i="3"/>
  <c r="U48" i="3"/>
  <c r="U49" i="3"/>
  <c r="U42" i="3"/>
  <c r="U44" i="3"/>
  <c r="U41" i="3"/>
  <c r="U28" i="3"/>
  <c r="U25" i="3"/>
  <c r="U34" i="3"/>
  <c r="U27" i="3"/>
  <c r="U45" i="3"/>
  <c r="U39" i="3"/>
  <c r="U20" i="3"/>
  <c r="U30" i="3"/>
  <c r="U40" i="3"/>
  <c r="U29" i="3"/>
  <c r="U18" i="3"/>
  <c r="U47" i="3"/>
  <c r="U33" i="3"/>
  <c r="U22" i="3"/>
  <c r="U36" i="3"/>
  <c r="U32" i="3"/>
  <c r="U21" i="3"/>
  <c r="U37" i="3"/>
  <c r="U35" i="3"/>
  <c r="U38" i="3"/>
  <c r="U17" i="3"/>
  <c r="U11" i="3"/>
  <c r="U13" i="3"/>
  <c r="V9" i="3"/>
  <c r="U24" i="3"/>
  <c r="U16" i="3"/>
  <c r="U12" i="3"/>
  <c r="U46" i="3"/>
  <c r="U23" i="3"/>
  <c r="U19" i="3"/>
  <c r="U26" i="3"/>
  <c r="U10" i="3"/>
  <c r="U15" i="3"/>
  <c r="U14" i="3"/>
  <c r="V48" i="3" l="1"/>
  <c r="V36" i="3"/>
  <c r="V42" i="3"/>
  <c r="V47" i="3"/>
  <c r="V34" i="3"/>
  <c r="V31" i="3"/>
  <c r="V23" i="3"/>
  <c r="V27" i="3"/>
  <c r="V45" i="3"/>
  <c r="V30" i="3"/>
  <c r="V13" i="3"/>
  <c r="V40" i="3"/>
  <c r="V29" i="3"/>
  <c r="V28" i="3"/>
  <c r="V33" i="3"/>
  <c r="V25" i="3"/>
  <c r="V22" i="3"/>
  <c r="V43" i="3"/>
  <c r="V32" i="3"/>
  <c r="V21" i="3"/>
  <c r="V44" i="3"/>
  <c r="V38" i="3"/>
  <c r="V17" i="3"/>
  <c r="V11" i="3"/>
  <c r="V49" i="3"/>
  <c r="V39" i="3"/>
  <c r="V20" i="3"/>
  <c r="W9" i="3"/>
  <c r="V24" i="3"/>
  <c r="V16" i="3"/>
  <c r="V46" i="3"/>
  <c r="V41" i="3"/>
  <c r="V12" i="3"/>
  <c r="V15" i="3"/>
  <c r="V10" i="3"/>
  <c r="V26" i="3"/>
  <c r="V18" i="3"/>
  <c r="V19" i="3"/>
  <c r="V37" i="3"/>
  <c r="V14" i="3"/>
  <c r="V35" i="3"/>
  <c r="W41" i="3" l="1"/>
  <c r="W29" i="3"/>
  <c r="W46" i="3"/>
  <c r="W47" i="3"/>
  <c r="W40" i="3"/>
  <c r="W48" i="3"/>
  <c r="W34" i="3"/>
  <c r="W31" i="3"/>
  <c r="W23" i="3"/>
  <c r="W27" i="3"/>
  <c r="W45" i="3"/>
  <c r="W42" i="3"/>
  <c r="W30" i="3"/>
  <c r="W49" i="3"/>
  <c r="W18" i="3"/>
  <c r="W28" i="3"/>
  <c r="W33" i="3"/>
  <c r="W25" i="3"/>
  <c r="W22" i="3"/>
  <c r="W43" i="3"/>
  <c r="W32" i="3"/>
  <c r="W21" i="3"/>
  <c r="W36" i="3"/>
  <c r="W35" i="3"/>
  <c r="W39" i="3"/>
  <c r="W20" i="3"/>
  <c r="X9" i="3"/>
  <c r="W13" i="3"/>
  <c r="W24" i="3"/>
  <c r="W16" i="3"/>
  <c r="W15" i="3"/>
  <c r="W12" i="3"/>
  <c r="W10" i="3"/>
  <c r="W26" i="3"/>
  <c r="W37" i="3"/>
  <c r="W14" i="3"/>
  <c r="W19" i="3"/>
  <c r="W44" i="3"/>
  <c r="W38" i="3"/>
  <c r="W17" i="3"/>
  <c r="W11" i="3"/>
  <c r="X46" i="3" l="1"/>
  <c r="X34" i="3"/>
  <c r="X40" i="3"/>
  <c r="X45" i="3"/>
  <c r="X27" i="3"/>
  <c r="X42" i="3"/>
  <c r="X30" i="3"/>
  <c r="X47" i="3"/>
  <c r="X33" i="3"/>
  <c r="X26" i="3"/>
  <c r="X24" i="3"/>
  <c r="X48" i="3"/>
  <c r="X29" i="3"/>
  <c r="X28" i="3"/>
  <c r="X25" i="3"/>
  <c r="X22" i="3"/>
  <c r="X43" i="3"/>
  <c r="X32" i="3"/>
  <c r="X21" i="3"/>
  <c r="X36" i="3"/>
  <c r="X31" i="3"/>
  <c r="X35" i="3"/>
  <c r="X37" i="3"/>
  <c r="X49" i="3"/>
  <c r="X13" i="3"/>
  <c r="X16" i="3"/>
  <c r="X41" i="3"/>
  <c r="X12" i="3"/>
  <c r="X10" i="3"/>
  <c r="X15" i="3"/>
  <c r="X23" i="3"/>
  <c r="X19" i="3"/>
  <c r="X20" i="3"/>
  <c r="Y9" i="3"/>
  <c r="X44" i="3"/>
  <c r="X38" i="3"/>
  <c r="X17" i="3"/>
  <c r="X11" i="3"/>
  <c r="X18" i="3"/>
  <c r="X14" i="3"/>
  <c r="X39" i="3"/>
  <c r="Y39" i="3" l="1"/>
  <c r="Y27" i="3"/>
  <c r="Y45" i="3"/>
  <c r="Y38" i="3"/>
  <c r="Y42" i="3"/>
  <c r="Y30" i="3"/>
  <c r="Y47" i="3"/>
  <c r="Y33" i="3"/>
  <c r="Y26" i="3"/>
  <c r="Y43" i="3"/>
  <c r="Y37" i="3"/>
  <c r="Y36" i="3"/>
  <c r="Y40" i="3"/>
  <c r="Y25" i="3"/>
  <c r="Y22" i="3"/>
  <c r="Y16" i="3"/>
  <c r="Y32" i="3"/>
  <c r="Y21" i="3"/>
  <c r="Y31" i="3"/>
  <c r="Y35" i="3"/>
  <c r="Y34" i="3"/>
  <c r="Y23" i="3"/>
  <c r="Y49" i="3"/>
  <c r="Y24" i="3"/>
  <c r="Y12" i="3"/>
  <c r="Y41" i="3"/>
  <c r="Y46" i="3"/>
  <c r="Y10" i="3"/>
  <c r="Y15" i="3"/>
  <c r="Y19" i="3"/>
  <c r="Y18" i="3"/>
  <c r="Y14" i="3"/>
  <c r="Z9" i="3"/>
  <c r="Y20" i="3"/>
  <c r="Y44" i="3"/>
  <c r="Y17" i="3"/>
  <c r="Y11" i="3"/>
  <c r="Y13" i="3"/>
  <c r="Y48" i="3"/>
  <c r="Y29" i="3"/>
  <c r="Y28" i="3"/>
  <c r="Z44" i="3" l="1"/>
  <c r="Z32" i="3"/>
  <c r="Z49" i="3"/>
  <c r="Z43" i="3"/>
  <c r="Z42" i="3"/>
  <c r="Z30" i="3"/>
  <c r="Z45" i="3"/>
  <c r="Z47" i="3"/>
  <c r="Z33" i="3"/>
  <c r="Z26" i="3"/>
  <c r="Z37" i="3"/>
  <c r="Z36" i="3"/>
  <c r="Z39" i="3"/>
  <c r="Z38" i="3"/>
  <c r="Z29" i="3"/>
  <c r="Z22" i="3"/>
  <c r="Z21" i="3"/>
  <c r="Z31" i="3"/>
  <c r="Z35" i="3"/>
  <c r="Z19" i="3"/>
  <c r="Z34" i="3"/>
  <c r="Z23" i="3"/>
  <c r="Z41" i="3"/>
  <c r="Z24" i="3"/>
  <c r="Z16" i="3"/>
  <c r="Z40" i="3"/>
  <c r="Z12" i="3"/>
  <c r="Z46" i="3"/>
  <c r="Z15" i="3"/>
  <c r="Z10" i="3"/>
  <c r="Z14" i="3"/>
  <c r="Z18" i="3"/>
  <c r="Z17" i="3"/>
  <c r="Z11" i="3"/>
  <c r="AA9" i="3"/>
  <c r="Z27" i="3"/>
  <c r="Z48" i="3"/>
  <c r="Z20" i="3"/>
  <c r="Z25" i="3"/>
  <c r="Z28" i="3"/>
  <c r="Z13" i="3"/>
  <c r="AA49" i="3" l="1"/>
  <c r="AA37" i="3"/>
  <c r="AA43" i="3"/>
  <c r="AA48" i="3"/>
  <c r="AA36" i="3"/>
  <c r="AA45" i="3"/>
  <c r="AA47" i="3"/>
  <c r="AA33" i="3"/>
  <c r="AA26" i="3"/>
  <c r="AA24" i="3"/>
  <c r="AA39" i="3"/>
  <c r="AA38" i="3"/>
  <c r="AA29" i="3"/>
  <c r="AA40" i="3"/>
  <c r="AA32" i="3"/>
  <c r="AA31" i="3"/>
  <c r="AA30" i="3"/>
  <c r="AA14" i="3"/>
  <c r="AA35" i="3"/>
  <c r="AA34" i="3"/>
  <c r="AA23" i="3"/>
  <c r="AA41" i="3"/>
  <c r="AA12" i="3"/>
  <c r="AA46" i="3"/>
  <c r="AA22" i="3"/>
  <c r="AA10" i="3"/>
  <c r="AA15" i="3"/>
  <c r="AA19" i="3"/>
  <c r="AA18" i="3"/>
  <c r="AA42" i="3"/>
  <c r="AA21" i="3"/>
  <c r="AA17" i="3"/>
  <c r="AA11" i="3"/>
  <c r="AA44" i="3"/>
  <c r="AA28" i="3"/>
  <c r="AA13" i="3"/>
  <c r="AA25" i="3"/>
  <c r="AA16" i="3"/>
  <c r="AB9" i="3"/>
  <c r="AA27" i="3"/>
  <c r="AA20" i="3"/>
  <c r="AA8" i="3"/>
  <c r="AB42" i="3" l="1"/>
  <c r="AB30" i="3"/>
  <c r="AB47" i="3"/>
  <c r="AB48" i="3"/>
  <c r="AB41" i="3"/>
  <c r="AB33" i="3"/>
  <c r="AB26" i="3"/>
  <c r="AB24" i="3"/>
  <c r="AB39" i="3"/>
  <c r="AB38" i="3"/>
  <c r="AB37" i="3"/>
  <c r="AB36" i="3"/>
  <c r="AB29" i="3"/>
  <c r="AB43" i="3"/>
  <c r="AB40" i="3"/>
  <c r="AB49" i="3"/>
  <c r="AB35" i="3"/>
  <c r="AB32" i="3"/>
  <c r="AB19" i="3"/>
  <c r="AB34" i="3"/>
  <c r="AB45" i="3"/>
  <c r="AB23" i="3"/>
  <c r="AB46" i="3"/>
  <c r="AB22" i="3"/>
  <c r="AB15" i="3"/>
  <c r="AB10" i="3"/>
  <c r="AB17" i="3"/>
  <c r="AB18" i="3"/>
  <c r="AB21" i="3"/>
  <c r="AB14" i="3"/>
  <c r="AB11" i="3"/>
  <c r="AB44" i="3"/>
  <c r="AB28" i="3"/>
  <c r="AB20" i="3"/>
  <c r="AC9" i="3"/>
  <c r="AB27" i="3"/>
  <c r="AB31" i="3"/>
  <c r="AB16" i="3"/>
  <c r="AB25" i="3"/>
  <c r="AB13" i="3"/>
  <c r="AB12" i="3"/>
  <c r="AC47" i="3" l="1"/>
  <c r="AC35" i="3"/>
  <c r="AC41" i="3"/>
  <c r="AC46" i="3"/>
  <c r="AC39" i="3"/>
  <c r="AC38" i="3"/>
  <c r="AC37" i="3"/>
  <c r="AC36" i="3"/>
  <c r="AC29" i="3"/>
  <c r="AC22" i="3"/>
  <c r="AC43" i="3"/>
  <c r="AC40" i="3"/>
  <c r="AC49" i="3"/>
  <c r="AC32" i="3"/>
  <c r="AC28" i="3"/>
  <c r="AC25" i="3"/>
  <c r="AC34" i="3"/>
  <c r="AC12" i="3"/>
  <c r="AC45" i="3"/>
  <c r="AC33" i="3"/>
  <c r="AC23" i="3"/>
  <c r="AC20" i="3"/>
  <c r="AC44" i="3"/>
  <c r="AC24" i="3"/>
  <c r="AC15" i="3"/>
  <c r="AC10" i="3"/>
  <c r="AC18" i="3"/>
  <c r="AD9" i="3"/>
  <c r="AC19" i="3"/>
  <c r="AC14" i="3"/>
  <c r="AC21" i="3"/>
  <c r="AC17" i="3"/>
  <c r="AC11" i="3"/>
  <c r="AC42" i="3"/>
  <c r="AC27" i="3"/>
  <c r="AC26" i="3"/>
  <c r="AC13" i="3"/>
  <c r="AC48" i="3"/>
  <c r="AC30" i="3"/>
  <c r="AC16" i="3"/>
  <c r="AC31" i="3"/>
  <c r="AD40" i="3" l="1"/>
  <c r="AD28" i="3"/>
  <c r="AD45" i="3"/>
  <c r="AD46" i="3"/>
  <c r="AD39" i="3"/>
  <c r="AD47" i="3"/>
  <c r="AD38" i="3"/>
  <c r="AD37" i="3"/>
  <c r="AD36" i="3"/>
  <c r="AD29" i="3"/>
  <c r="AD22" i="3"/>
  <c r="AD43" i="3"/>
  <c r="AD49" i="3"/>
  <c r="AD32" i="3"/>
  <c r="AD35" i="3"/>
  <c r="AD25" i="3"/>
  <c r="AD44" i="3"/>
  <c r="AD48" i="3"/>
  <c r="AD33" i="3"/>
  <c r="AD23" i="3"/>
  <c r="AD17" i="3"/>
  <c r="AD41" i="3"/>
  <c r="AD20" i="3"/>
  <c r="AD24" i="3"/>
  <c r="AD18" i="3"/>
  <c r="AD19" i="3"/>
  <c r="AD14" i="3"/>
  <c r="AD21" i="3"/>
  <c r="AD11" i="3"/>
  <c r="AE9" i="3"/>
  <c r="AD13" i="3"/>
  <c r="AD42" i="3"/>
  <c r="AD27" i="3"/>
  <c r="AD26" i="3"/>
  <c r="AD31" i="3"/>
  <c r="AD16" i="3"/>
  <c r="AD30" i="3"/>
  <c r="AD15" i="3"/>
  <c r="AD10" i="3"/>
  <c r="AD34" i="3"/>
  <c r="AD12" i="3"/>
  <c r="AE45" i="3" l="1"/>
  <c r="AE33" i="3"/>
  <c r="AE44" i="3"/>
  <c r="AE43" i="3"/>
  <c r="AE39" i="3"/>
  <c r="AE49" i="3"/>
  <c r="AE40" i="3"/>
  <c r="AE32" i="3"/>
  <c r="AE35" i="3"/>
  <c r="AE28" i="3"/>
  <c r="AE46" i="3"/>
  <c r="AE31" i="3"/>
  <c r="AE23" i="3"/>
  <c r="AE47" i="3"/>
  <c r="AE41" i="3"/>
  <c r="AE36" i="3"/>
  <c r="AE20" i="3"/>
  <c r="AE24" i="3"/>
  <c r="AE37" i="3"/>
  <c r="AE14" i="3"/>
  <c r="AE18" i="3"/>
  <c r="AE19" i="3"/>
  <c r="AE21" i="3"/>
  <c r="AE11" i="3"/>
  <c r="AE42" i="3"/>
  <c r="AE17" i="3"/>
  <c r="AF9" i="3"/>
  <c r="AE27" i="3"/>
  <c r="AE26" i="3"/>
  <c r="AE13" i="3"/>
  <c r="AE48" i="3"/>
  <c r="AE16" i="3"/>
  <c r="AE25" i="3"/>
  <c r="AE38" i="3"/>
  <c r="AE10" i="3"/>
  <c r="AE29" i="3"/>
  <c r="AE15" i="3"/>
  <c r="AE22" i="3"/>
  <c r="AE34" i="3"/>
  <c r="AE12" i="3"/>
  <c r="AE30" i="3"/>
  <c r="AF38" i="3" l="1"/>
  <c r="AF26" i="3"/>
  <c r="AF44" i="3"/>
  <c r="AF49" i="3"/>
  <c r="AF37" i="3"/>
  <c r="AF40" i="3"/>
  <c r="AF32" i="3"/>
  <c r="AF35" i="3"/>
  <c r="AF25" i="3"/>
  <c r="AF28" i="3"/>
  <c r="AF46" i="3"/>
  <c r="AF31" i="3"/>
  <c r="AF41" i="3"/>
  <c r="AF34" i="3"/>
  <c r="AF45" i="3"/>
  <c r="AF15" i="3"/>
  <c r="AF47" i="3"/>
  <c r="AF43" i="3"/>
  <c r="AF36" i="3"/>
  <c r="AF24" i="3"/>
  <c r="AF27" i="3"/>
  <c r="AF18" i="3"/>
  <c r="AF21" i="3"/>
  <c r="AF11" i="3"/>
  <c r="AF19" i="3"/>
  <c r="AF14" i="3"/>
  <c r="AF42" i="3"/>
  <c r="AF17" i="3"/>
  <c r="AG9" i="3"/>
  <c r="AF16" i="3"/>
  <c r="AF13" i="3"/>
  <c r="AF20" i="3"/>
  <c r="AF48" i="3"/>
  <c r="AF23" i="3"/>
  <c r="AF30" i="3"/>
  <c r="AF29" i="3"/>
  <c r="AF10" i="3"/>
  <c r="AF12" i="3"/>
  <c r="AF33" i="3"/>
  <c r="AF22" i="3"/>
  <c r="AF39" i="3"/>
  <c r="AG43" i="3" l="1"/>
  <c r="AG31" i="3"/>
  <c r="AG48" i="3"/>
  <c r="AG49" i="3"/>
  <c r="AG42" i="3"/>
  <c r="AG35" i="3"/>
  <c r="AG25" i="3"/>
  <c r="AG28" i="3"/>
  <c r="AG46" i="3"/>
  <c r="AG44" i="3"/>
  <c r="AG41" i="3"/>
  <c r="AG34" i="3"/>
  <c r="AG27" i="3"/>
  <c r="AG21" i="3"/>
  <c r="AG47" i="3"/>
  <c r="AG36" i="3"/>
  <c r="AG20" i="3"/>
  <c r="AG24" i="3"/>
  <c r="AG18" i="3"/>
  <c r="AG37" i="3"/>
  <c r="AG38" i="3"/>
  <c r="AG26" i="3"/>
  <c r="AG45" i="3"/>
  <c r="AG40" i="3"/>
  <c r="AG19" i="3"/>
  <c r="AG14" i="3"/>
  <c r="AG17" i="3"/>
  <c r="AG11" i="3"/>
  <c r="AH9" i="3"/>
  <c r="AG13" i="3"/>
  <c r="AG23" i="3"/>
  <c r="AG16" i="3"/>
  <c r="AG30" i="3"/>
  <c r="AG29" i="3"/>
  <c r="AG12" i="3"/>
  <c r="AG10" i="3"/>
  <c r="AG33" i="3"/>
  <c r="AG15" i="3"/>
  <c r="AG32" i="3"/>
  <c r="AG22" i="3"/>
  <c r="AG39" i="3"/>
  <c r="AH48" i="3" l="1"/>
  <c r="AH36" i="3"/>
  <c r="AH42" i="3"/>
  <c r="AH47" i="3"/>
  <c r="AH49" i="3"/>
  <c r="AH28" i="3"/>
  <c r="AH46" i="3"/>
  <c r="AH23" i="3"/>
  <c r="AH44" i="3"/>
  <c r="AH41" i="3"/>
  <c r="AH34" i="3"/>
  <c r="AH31" i="3"/>
  <c r="AH27" i="3"/>
  <c r="AH43" i="3"/>
  <c r="AH35" i="3"/>
  <c r="AH24" i="3"/>
  <c r="AH13" i="3"/>
  <c r="AH37" i="3"/>
  <c r="AH38" i="3"/>
  <c r="AH26" i="3"/>
  <c r="AH21" i="3"/>
  <c r="AH11" i="3"/>
  <c r="AH17" i="3"/>
  <c r="AI9" i="3"/>
  <c r="AH12" i="3"/>
  <c r="AH16" i="3"/>
  <c r="AH30" i="3"/>
  <c r="AH20" i="3"/>
  <c r="AH29" i="3"/>
  <c r="AH25" i="3"/>
  <c r="AH10" i="3"/>
  <c r="AH33" i="3"/>
  <c r="AH22" i="3"/>
  <c r="AH18" i="3"/>
  <c r="AH45" i="3"/>
  <c r="AH15" i="3"/>
  <c r="AH32" i="3"/>
  <c r="AH39" i="3"/>
  <c r="AH40" i="3"/>
  <c r="AH14" i="3"/>
  <c r="AH19" i="3"/>
  <c r="AH8" i="3"/>
  <c r="AI41" i="3" l="1"/>
  <c r="AI29" i="3"/>
  <c r="AI46" i="3"/>
  <c r="AI47" i="3"/>
  <c r="AI40" i="3"/>
  <c r="AI23" i="3"/>
  <c r="AI44" i="3"/>
  <c r="AI34" i="3"/>
  <c r="AI31" i="3"/>
  <c r="AI27" i="3"/>
  <c r="AI48" i="3"/>
  <c r="AI30" i="3"/>
  <c r="AI18" i="3"/>
  <c r="AI37" i="3"/>
  <c r="AI38" i="3"/>
  <c r="AI26" i="3"/>
  <c r="AI21" i="3"/>
  <c r="AI49" i="3"/>
  <c r="AI39" i="3"/>
  <c r="AI22" i="3"/>
  <c r="AI17" i="3"/>
  <c r="AJ9" i="3"/>
  <c r="AI13" i="3"/>
  <c r="AI42" i="3"/>
  <c r="AI16" i="3"/>
  <c r="AI10" i="3"/>
  <c r="AI20" i="3"/>
  <c r="AI12" i="3"/>
  <c r="AI28" i="3"/>
  <c r="AI25" i="3"/>
  <c r="AI43" i="3"/>
  <c r="AI33" i="3"/>
  <c r="AI15" i="3"/>
  <c r="AI32" i="3"/>
  <c r="AI14" i="3"/>
  <c r="AI19" i="3"/>
  <c r="AI45" i="3"/>
  <c r="AI35" i="3"/>
  <c r="AI36" i="3"/>
  <c r="AI11" i="3"/>
  <c r="AI24" i="3"/>
  <c r="AJ46" i="3" l="1"/>
  <c r="AJ34" i="3"/>
  <c r="AJ40" i="3"/>
  <c r="AJ45" i="3"/>
  <c r="AJ44" i="3"/>
  <c r="AJ31" i="3"/>
  <c r="AJ41" i="3"/>
  <c r="AJ27" i="3"/>
  <c r="AJ48" i="3"/>
  <c r="AJ30" i="3"/>
  <c r="AJ24" i="3"/>
  <c r="AJ37" i="3"/>
  <c r="AJ38" i="3"/>
  <c r="AJ26" i="3"/>
  <c r="AJ21" i="3"/>
  <c r="AJ49" i="3"/>
  <c r="AJ39" i="3"/>
  <c r="AJ22" i="3"/>
  <c r="AJ42" i="3"/>
  <c r="AJ25" i="3"/>
  <c r="AJ13" i="3"/>
  <c r="AJ16" i="3"/>
  <c r="AJ20" i="3"/>
  <c r="AJ10" i="3"/>
  <c r="AJ23" i="3"/>
  <c r="AJ12" i="3"/>
  <c r="AJ15" i="3"/>
  <c r="AJ47" i="3"/>
  <c r="AJ29" i="3"/>
  <c r="AJ28" i="3"/>
  <c r="AJ43" i="3"/>
  <c r="AJ33" i="3"/>
  <c r="AJ32" i="3"/>
  <c r="AJ11" i="3"/>
  <c r="AJ17" i="3"/>
  <c r="AJ35" i="3"/>
  <c r="AK9" i="3"/>
  <c r="AJ14" i="3"/>
  <c r="AJ19" i="3"/>
  <c r="AJ36" i="3"/>
  <c r="AJ18" i="3"/>
  <c r="AK39" i="3" l="1"/>
  <c r="AK27" i="3"/>
  <c r="AK45" i="3"/>
  <c r="AK38" i="3"/>
  <c r="AK46" i="3"/>
  <c r="AK41" i="3"/>
  <c r="AK34" i="3"/>
  <c r="AK48" i="3"/>
  <c r="AK30" i="3"/>
  <c r="AK42" i="3"/>
  <c r="AK33" i="3"/>
  <c r="AK26" i="3"/>
  <c r="AK16" i="3"/>
  <c r="AK21" i="3"/>
  <c r="AK49" i="3"/>
  <c r="AK22" i="3"/>
  <c r="AK44" i="3"/>
  <c r="AK25" i="3"/>
  <c r="AK29" i="3"/>
  <c r="AK28" i="3"/>
  <c r="AK13" i="3"/>
  <c r="AK20" i="3"/>
  <c r="AK23" i="3"/>
  <c r="AK12" i="3"/>
  <c r="AK47" i="3"/>
  <c r="AK10" i="3"/>
  <c r="AK43" i="3"/>
  <c r="AK15" i="3"/>
  <c r="AK32" i="3"/>
  <c r="AK31" i="3"/>
  <c r="AK36" i="3"/>
  <c r="AK35" i="3"/>
  <c r="AK24" i="3"/>
  <c r="AK18" i="3"/>
  <c r="AK14" i="3"/>
  <c r="AK17" i="3"/>
  <c r="AL9" i="3"/>
  <c r="AK40" i="3"/>
  <c r="AK37" i="3"/>
  <c r="AK19" i="3"/>
  <c r="AK11" i="3"/>
  <c r="AL44" i="3" l="1"/>
  <c r="AL32" i="3"/>
  <c r="AL49" i="3"/>
  <c r="AL43" i="3"/>
  <c r="AL27" i="3"/>
  <c r="AL48" i="3"/>
  <c r="AL30" i="3"/>
  <c r="AL42" i="3"/>
  <c r="AL33" i="3"/>
  <c r="AL26" i="3"/>
  <c r="AL22" i="3"/>
  <c r="AL41" i="3"/>
  <c r="AL38" i="3"/>
  <c r="AL21" i="3"/>
  <c r="AL19" i="3"/>
  <c r="AL39" i="3"/>
  <c r="AL25" i="3"/>
  <c r="AL29" i="3"/>
  <c r="AL28" i="3"/>
  <c r="AL46" i="3"/>
  <c r="AL23" i="3"/>
  <c r="AL20" i="3"/>
  <c r="AL16" i="3"/>
  <c r="AL12" i="3"/>
  <c r="AL47" i="3"/>
  <c r="AL10" i="3"/>
  <c r="AL15" i="3"/>
  <c r="AL31" i="3"/>
  <c r="AL36" i="3"/>
  <c r="AL35" i="3"/>
  <c r="AL14" i="3"/>
  <c r="AL34" i="3"/>
  <c r="AL24" i="3"/>
  <c r="AL11" i="3"/>
  <c r="AL18" i="3"/>
  <c r="AM9" i="3"/>
  <c r="AL13" i="3"/>
  <c r="AL40" i="3"/>
  <c r="AL37" i="3"/>
  <c r="AL45" i="3"/>
  <c r="AL17" i="3"/>
  <c r="AM49" i="3" l="1"/>
  <c r="AM37" i="3"/>
  <c r="AM43" i="3"/>
  <c r="AM48" i="3"/>
  <c r="AM36" i="3"/>
  <c r="AM30" i="3"/>
  <c r="AM24" i="3"/>
  <c r="AM42" i="3"/>
  <c r="AM33" i="3"/>
  <c r="AM26" i="3"/>
  <c r="AM45" i="3"/>
  <c r="AM29" i="3"/>
  <c r="AM41" i="3"/>
  <c r="AM38" i="3"/>
  <c r="AM21" i="3"/>
  <c r="AM14" i="3"/>
  <c r="AM39" i="3"/>
  <c r="AM25" i="3"/>
  <c r="AM22" i="3"/>
  <c r="AM44" i="3"/>
  <c r="AM28" i="3"/>
  <c r="AM46" i="3"/>
  <c r="AM27" i="3"/>
  <c r="AM20" i="3"/>
  <c r="AM16" i="3"/>
  <c r="AM10" i="3"/>
  <c r="AM23" i="3"/>
  <c r="AM12" i="3"/>
  <c r="AM47" i="3"/>
  <c r="AM15" i="3"/>
  <c r="AM32" i="3"/>
  <c r="AM31" i="3"/>
  <c r="AM35" i="3"/>
  <c r="AM34" i="3"/>
  <c r="AM19" i="3"/>
  <c r="AM18" i="3"/>
  <c r="AM11" i="3"/>
  <c r="AN9" i="3"/>
  <c r="AM17" i="3"/>
  <c r="AM40" i="3"/>
  <c r="AM13" i="3"/>
  <c r="AN42" i="3" l="1"/>
  <c r="AN30" i="3"/>
  <c r="AN47" i="3"/>
  <c r="AN48" i="3"/>
  <c r="AN41" i="3"/>
  <c r="AN24" i="3"/>
  <c r="AN33" i="3"/>
  <c r="AN26" i="3"/>
  <c r="AN45" i="3"/>
  <c r="AN29" i="3"/>
  <c r="AN39" i="3"/>
  <c r="AN38" i="3"/>
  <c r="AN37" i="3"/>
  <c r="AN36" i="3"/>
  <c r="AN19" i="3"/>
  <c r="AN25" i="3"/>
  <c r="AN22" i="3"/>
  <c r="AN49" i="3"/>
  <c r="AN44" i="3"/>
  <c r="AN28" i="3"/>
  <c r="AN46" i="3"/>
  <c r="AN27" i="3"/>
  <c r="AN40" i="3"/>
  <c r="AN32" i="3"/>
  <c r="AN31" i="3"/>
  <c r="AN23" i="3"/>
  <c r="AN12" i="3"/>
  <c r="AN15" i="3"/>
  <c r="AN21" i="3"/>
  <c r="AN10" i="3"/>
  <c r="AN11" i="3"/>
  <c r="AN43" i="3"/>
  <c r="AN18" i="3"/>
  <c r="AN35" i="3"/>
  <c r="AN34" i="3"/>
  <c r="AN14" i="3"/>
  <c r="AN17" i="3"/>
  <c r="AO9" i="3"/>
  <c r="AN20" i="3"/>
  <c r="AN13" i="3"/>
  <c r="AN16" i="3"/>
  <c r="AO47" i="3" l="1"/>
  <c r="AO35" i="3"/>
  <c r="AO41" i="3"/>
  <c r="AO46" i="3"/>
  <c r="AO48" i="3"/>
  <c r="AO33" i="3"/>
  <c r="AO26" i="3"/>
  <c r="AO42" i="3"/>
  <c r="AO22" i="3"/>
  <c r="AO45" i="3"/>
  <c r="AO29" i="3"/>
  <c r="AO39" i="3"/>
  <c r="AO38" i="3"/>
  <c r="AO37" i="3"/>
  <c r="AO36" i="3"/>
  <c r="AO32" i="3"/>
  <c r="AO25" i="3"/>
  <c r="AO49" i="3"/>
  <c r="AO12" i="3"/>
  <c r="AO44" i="3"/>
  <c r="AO28" i="3"/>
  <c r="AO27" i="3"/>
  <c r="AO40" i="3"/>
  <c r="AO31" i="3"/>
  <c r="AO23" i="3"/>
  <c r="AO20" i="3"/>
  <c r="AO30" i="3"/>
  <c r="AO21" i="3"/>
  <c r="AO10" i="3"/>
  <c r="AO15" i="3"/>
  <c r="AO43" i="3"/>
  <c r="AO34" i="3"/>
  <c r="AO18" i="3"/>
  <c r="AO14" i="3"/>
  <c r="AO11" i="3"/>
  <c r="AO17" i="3"/>
  <c r="AP9" i="3"/>
  <c r="AO19" i="3"/>
  <c r="AO24" i="3"/>
  <c r="AO13" i="3"/>
  <c r="AO16" i="3"/>
  <c r="AO8" i="3"/>
  <c r="AP40" i="3" l="1"/>
  <c r="AP28" i="3"/>
  <c r="AP45" i="3"/>
  <c r="AP46" i="3"/>
  <c r="AP39" i="3"/>
  <c r="AP42" i="3"/>
  <c r="AP22" i="3"/>
  <c r="AP29" i="3"/>
  <c r="AP38" i="3"/>
  <c r="AP37" i="3"/>
  <c r="AP36" i="3"/>
  <c r="AP32" i="3"/>
  <c r="AP25" i="3"/>
  <c r="AP47" i="3"/>
  <c r="AP43" i="3"/>
  <c r="AP35" i="3"/>
  <c r="AP44" i="3"/>
  <c r="AP17" i="3"/>
  <c r="AP49" i="3"/>
  <c r="AP27" i="3"/>
  <c r="AP26" i="3"/>
  <c r="AP31" i="3"/>
  <c r="AP23" i="3"/>
  <c r="AP20" i="3"/>
  <c r="AP30" i="3"/>
  <c r="AP34" i="3"/>
  <c r="AP15" i="3"/>
  <c r="AP41" i="3"/>
  <c r="AQ9" i="3"/>
  <c r="AP18" i="3"/>
  <c r="AP14" i="3"/>
  <c r="AP11" i="3"/>
  <c r="AP48" i="3"/>
  <c r="AP33" i="3"/>
  <c r="AP19" i="3"/>
  <c r="AP24" i="3"/>
  <c r="AP13" i="3"/>
  <c r="AP21" i="3"/>
  <c r="AP12" i="3"/>
  <c r="AP10" i="3"/>
  <c r="AP16" i="3"/>
  <c r="AQ45" i="3" l="1"/>
  <c r="AQ33" i="3"/>
  <c r="AQ44" i="3"/>
  <c r="AQ29" i="3"/>
  <c r="AQ38" i="3"/>
  <c r="AQ37" i="3"/>
  <c r="AQ36" i="3"/>
  <c r="AQ39" i="3"/>
  <c r="AQ32" i="3"/>
  <c r="AQ47" i="3"/>
  <c r="AQ43" i="3"/>
  <c r="AQ35" i="3"/>
  <c r="AQ40" i="3"/>
  <c r="AQ28" i="3"/>
  <c r="AQ23" i="3"/>
  <c r="AQ49" i="3"/>
  <c r="AQ27" i="3"/>
  <c r="AQ26" i="3"/>
  <c r="AQ25" i="3"/>
  <c r="AQ22" i="3"/>
  <c r="AQ46" i="3"/>
  <c r="AQ31" i="3"/>
  <c r="AQ20" i="3"/>
  <c r="AQ30" i="3"/>
  <c r="AQ42" i="3"/>
  <c r="AQ34" i="3"/>
  <c r="AQ48" i="3"/>
  <c r="AQ41" i="3"/>
  <c r="AQ18" i="3"/>
  <c r="AQ14" i="3"/>
  <c r="AQ11" i="3"/>
  <c r="AR9" i="3"/>
  <c r="AQ13" i="3"/>
  <c r="AQ19" i="3"/>
  <c r="AQ17" i="3"/>
  <c r="AQ24" i="3"/>
  <c r="AQ15" i="3"/>
  <c r="AQ16" i="3"/>
  <c r="AQ12" i="3"/>
  <c r="AQ10" i="3"/>
  <c r="AQ21" i="3"/>
  <c r="AR38" i="3" l="1"/>
  <c r="AR26" i="3"/>
  <c r="AR44" i="3"/>
  <c r="AR49" i="3"/>
  <c r="AR37" i="3"/>
  <c r="AR36" i="3"/>
  <c r="AR45" i="3"/>
  <c r="AR39" i="3"/>
  <c r="AR32" i="3"/>
  <c r="AR25" i="3"/>
  <c r="AR47" i="3"/>
  <c r="AR43" i="3"/>
  <c r="AR35" i="3"/>
  <c r="AR40" i="3"/>
  <c r="AR28" i="3"/>
  <c r="AR31" i="3"/>
  <c r="AR15" i="3"/>
  <c r="AR46" i="3"/>
  <c r="AR30" i="3"/>
  <c r="AR23" i="3"/>
  <c r="AR42" i="3"/>
  <c r="AR34" i="3"/>
  <c r="AR29" i="3"/>
  <c r="AR48" i="3"/>
  <c r="AR33" i="3"/>
  <c r="AR24" i="3"/>
  <c r="AR18" i="3"/>
  <c r="AR14" i="3"/>
  <c r="AR11" i="3"/>
  <c r="AR19" i="3"/>
  <c r="AS9" i="3"/>
  <c r="AR27" i="3"/>
  <c r="AR17" i="3"/>
  <c r="AR13" i="3"/>
  <c r="AR22" i="3"/>
  <c r="AR16" i="3"/>
  <c r="AR41" i="3"/>
  <c r="AR20" i="3"/>
  <c r="AR12" i="3"/>
  <c r="AR21" i="3"/>
  <c r="AR10" i="3"/>
  <c r="AS43" i="3" l="1"/>
  <c r="AS31" i="3"/>
  <c r="AS48" i="3"/>
  <c r="AS49" i="3"/>
  <c r="AS42" i="3"/>
  <c r="AS45" i="3"/>
  <c r="AS39" i="3"/>
  <c r="AS38" i="3"/>
  <c r="AS37" i="3"/>
  <c r="AS32" i="3"/>
  <c r="AS25" i="3"/>
  <c r="AS47" i="3"/>
  <c r="AS35" i="3"/>
  <c r="AS40" i="3"/>
  <c r="AS28" i="3"/>
  <c r="AS34" i="3"/>
  <c r="AS21" i="3"/>
  <c r="AS46" i="3"/>
  <c r="AS20" i="3"/>
  <c r="AS30" i="3"/>
  <c r="AS23" i="3"/>
  <c r="AS29" i="3"/>
  <c r="AS18" i="3"/>
  <c r="AS33" i="3"/>
  <c r="AS24" i="3"/>
  <c r="AS19" i="3"/>
  <c r="AT9" i="3"/>
  <c r="AS14" i="3"/>
  <c r="AS11" i="3"/>
  <c r="AS27" i="3"/>
  <c r="AS17" i="3"/>
  <c r="AS26" i="3"/>
  <c r="AS13" i="3"/>
  <c r="AS16" i="3"/>
  <c r="AS44" i="3"/>
  <c r="AS36" i="3"/>
  <c r="AS22" i="3"/>
  <c r="AS41" i="3"/>
  <c r="AS12" i="3"/>
  <c r="AS10" i="3"/>
  <c r="AS15" i="3"/>
  <c r="AT48" i="3" l="1"/>
  <c r="AT36" i="3"/>
  <c r="AT42" i="3"/>
  <c r="AT47" i="3"/>
  <c r="AT35" i="3"/>
  <c r="AT43" i="3"/>
  <c r="AT40" i="3"/>
  <c r="AT28" i="3"/>
  <c r="AT23" i="3"/>
  <c r="AT34" i="3"/>
  <c r="AT31" i="3"/>
  <c r="AT49" i="3"/>
  <c r="AT27" i="3"/>
  <c r="AT30" i="3"/>
  <c r="AT13" i="3"/>
  <c r="AT39" i="3"/>
  <c r="AT29" i="3"/>
  <c r="AT33" i="3"/>
  <c r="AT24" i="3"/>
  <c r="AT32" i="3"/>
  <c r="AT14" i="3"/>
  <c r="AT11" i="3"/>
  <c r="AT19" i="3"/>
  <c r="AT18" i="3"/>
  <c r="AU9" i="3"/>
  <c r="AT17" i="3"/>
  <c r="AT26" i="3"/>
  <c r="AT44" i="3"/>
  <c r="AT25" i="3"/>
  <c r="AT22" i="3"/>
  <c r="AT16" i="3"/>
  <c r="AT37" i="3"/>
  <c r="AT12" i="3"/>
  <c r="AT10" i="3"/>
  <c r="AT21" i="3"/>
  <c r="AT38" i="3"/>
  <c r="AT20" i="3"/>
  <c r="AT45" i="3"/>
  <c r="AT41" i="3"/>
  <c r="AT46" i="3"/>
  <c r="AT15" i="3"/>
  <c r="AU41" i="3" l="1"/>
  <c r="AU29" i="3"/>
  <c r="AU46" i="3"/>
  <c r="AU47" i="3"/>
  <c r="AU40" i="3"/>
  <c r="AU43" i="3"/>
  <c r="AU28" i="3"/>
  <c r="AU23" i="3"/>
  <c r="AU34" i="3"/>
  <c r="AU31" i="3"/>
  <c r="AU49" i="3"/>
  <c r="AU27" i="3"/>
  <c r="AU44" i="3"/>
  <c r="AU39" i="3"/>
  <c r="AU18" i="3"/>
  <c r="AU42" i="3"/>
  <c r="AU33" i="3"/>
  <c r="AU24" i="3"/>
  <c r="AU48" i="3"/>
  <c r="AU32" i="3"/>
  <c r="AU35" i="3"/>
  <c r="AU21" i="3"/>
  <c r="AU19" i="3"/>
  <c r="AV9" i="3"/>
  <c r="AU17" i="3"/>
  <c r="AU26" i="3"/>
  <c r="AU13" i="3"/>
  <c r="AU30" i="3"/>
  <c r="AU25" i="3"/>
  <c r="AU22" i="3"/>
  <c r="AU16" i="3"/>
  <c r="AU36" i="3"/>
  <c r="AU10" i="3"/>
  <c r="AU37" i="3"/>
  <c r="AU12" i="3"/>
  <c r="AU45" i="3"/>
  <c r="AU38" i="3"/>
  <c r="AU14" i="3"/>
  <c r="AU11" i="3"/>
  <c r="AU20" i="3"/>
  <c r="AU15" i="3"/>
  <c r="AV46" i="3" l="1"/>
  <c r="AV34" i="3"/>
  <c r="AV40" i="3"/>
  <c r="AV45" i="3"/>
  <c r="AV47" i="3"/>
  <c r="AV31" i="3"/>
  <c r="AV21" i="3"/>
  <c r="AV49" i="3"/>
  <c r="AV27" i="3"/>
  <c r="AV44" i="3"/>
  <c r="AV41" i="3"/>
  <c r="AV30" i="3"/>
  <c r="AV24" i="3"/>
  <c r="AV48" i="3"/>
  <c r="AV29" i="3"/>
  <c r="AV28" i="3"/>
  <c r="AV23" i="3"/>
  <c r="AV42" i="3"/>
  <c r="AV33" i="3"/>
  <c r="AV32" i="3"/>
  <c r="AV35" i="3"/>
  <c r="AV36" i="3"/>
  <c r="AV18" i="3"/>
  <c r="AV17" i="3"/>
  <c r="AV26" i="3"/>
  <c r="AV13" i="3"/>
  <c r="AV43" i="3"/>
  <c r="AV25" i="3"/>
  <c r="AV22" i="3"/>
  <c r="AV16" i="3"/>
  <c r="AV37" i="3"/>
  <c r="AV12" i="3"/>
  <c r="AV10" i="3"/>
  <c r="AV38" i="3"/>
  <c r="AV39" i="3"/>
  <c r="AV20" i="3"/>
  <c r="AV15" i="3"/>
  <c r="AV14" i="3"/>
  <c r="AW9" i="3"/>
  <c r="AV11" i="3"/>
  <c r="AV19" i="3"/>
  <c r="AV8" i="3"/>
  <c r="AW39" i="3" l="1"/>
  <c r="AW27" i="3"/>
  <c r="AW44" i="3"/>
  <c r="AW45" i="3"/>
  <c r="AW38" i="3"/>
  <c r="AW40" i="3"/>
  <c r="AW31" i="3"/>
  <c r="AW49" i="3"/>
  <c r="AW34" i="3"/>
  <c r="AW41" i="3"/>
  <c r="AW30" i="3"/>
  <c r="AW46" i="3"/>
  <c r="AW42" i="3"/>
  <c r="AW33" i="3"/>
  <c r="AW16" i="3"/>
  <c r="AW32" i="3"/>
  <c r="AW24" i="3"/>
  <c r="AW48" i="3"/>
  <c r="AW35" i="3"/>
  <c r="AW19" i="3"/>
  <c r="AW36" i="3"/>
  <c r="AW21" i="3"/>
  <c r="AW43" i="3"/>
  <c r="AW26" i="3"/>
  <c r="AW23" i="3"/>
  <c r="AW47" i="3"/>
  <c r="AW13" i="3"/>
  <c r="AW25" i="3"/>
  <c r="AW22" i="3"/>
  <c r="AW20" i="3"/>
  <c r="AW37" i="3"/>
  <c r="AW29" i="3"/>
  <c r="AW28" i="3"/>
  <c r="AW12" i="3"/>
  <c r="AW10" i="3"/>
  <c r="AW15" i="3"/>
  <c r="AW14" i="3"/>
  <c r="AW17" i="3"/>
  <c r="AW11" i="3"/>
  <c r="AW18" i="3"/>
  <c r="AX9" i="3"/>
  <c r="AX44" i="3" l="1"/>
  <c r="AX32" i="3"/>
  <c r="AX49" i="3"/>
  <c r="AX43" i="3"/>
  <c r="AX34" i="3"/>
  <c r="AX27" i="3"/>
  <c r="AX41" i="3"/>
  <c r="AX30" i="3"/>
  <c r="AX46" i="3"/>
  <c r="AX33" i="3"/>
  <c r="AX26" i="3"/>
  <c r="AX22" i="3"/>
  <c r="AX24" i="3"/>
  <c r="AX48" i="3"/>
  <c r="AX31" i="3"/>
  <c r="AX35" i="3"/>
  <c r="AX19" i="3"/>
  <c r="AX40" i="3"/>
  <c r="AX36" i="3"/>
  <c r="AX21" i="3"/>
  <c r="AX45" i="3"/>
  <c r="AX37" i="3"/>
  <c r="AX47" i="3"/>
  <c r="AX13" i="3"/>
  <c r="AX16" i="3"/>
  <c r="AX42" i="3"/>
  <c r="AX25" i="3"/>
  <c r="AX29" i="3"/>
  <c r="AX28" i="3"/>
  <c r="AX12" i="3"/>
  <c r="AX10" i="3"/>
  <c r="AX38" i="3"/>
  <c r="AX20" i="3"/>
  <c r="AX15" i="3"/>
  <c r="AX39" i="3"/>
  <c r="AX23" i="3"/>
  <c r="AX11" i="3"/>
  <c r="AY9" i="3"/>
  <c r="AX18" i="3"/>
  <c r="AX17" i="3"/>
  <c r="AX14" i="3"/>
  <c r="AY49" i="3" l="1"/>
  <c r="AY37" i="3"/>
  <c r="AY25" i="3"/>
  <c r="AY43" i="3"/>
  <c r="AY48" i="3"/>
  <c r="AY36" i="3"/>
  <c r="AY27" i="3"/>
  <c r="AY41" i="3"/>
  <c r="AY30" i="3"/>
  <c r="AY24" i="3"/>
  <c r="AY46" i="3"/>
  <c r="AY44" i="3"/>
  <c r="AY33" i="3"/>
  <c r="AY26" i="3"/>
  <c r="AY32" i="3"/>
  <c r="AY31" i="3"/>
  <c r="AY14" i="3"/>
  <c r="AY35" i="3"/>
  <c r="AY40" i="3"/>
  <c r="AY34" i="3"/>
  <c r="AY21" i="3"/>
  <c r="AY45" i="3"/>
  <c r="AY47" i="3"/>
  <c r="AY22" i="3"/>
  <c r="AY42" i="3"/>
  <c r="AY29" i="3"/>
  <c r="AY12" i="3"/>
  <c r="AY16" i="3"/>
  <c r="AY28" i="3"/>
  <c r="AY10" i="3"/>
  <c r="AY38" i="3"/>
  <c r="AY20" i="3"/>
  <c r="AY15" i="3"/>
  <c r="AY39" i="3"/>
  <c r="AY11" i="3"/>
  <c r="AY23" i="3"/>
  <c r="AY13" i="3"/>
  <c r="AY19" i="3"/>
  <c r="AY18" i="3"/>
  <c r="AY17" i="3"/>
  <c r="AZ9" i="3"/>
  <c r="AZ42" i="3" l="1"/>
  <c r="AZ30" i="3"/>
  <c r="AZ47" i="3"/>
  <c r="AZ48" i="3"/>
  <c r="AZ41" i="3"/>
  <c r="AZ49" i="3"/>
  <c r="AZ24" i="3"/>
  <c r="AZ46" i="3"/>
  <c r="AZ44" i="3"/>
  <c r="AZ33" i="3"/>
  <c r="AZ26" i="3"/>
  <c r="AZ29" i="3"/>
  <c r="AZ35" i="3"/>
  <c r="AZ19" i="3"/>
  <c r="AZ40" i="3"/>
  <c r="AZ34" i="3"/>
  <c r="AZ21" i="3"/>
  <c r="AZ36" i="3"/>
  <c r="AZ45" i="3"/>
  <c r="AZ43" i="3"/>
  <c r="AZ37" i="3"/>
  <c r="AZ22" i="3"/>
  <c r="AZ25" i="3"/>
  <c r="AZ16" i="3"/>
  <c r="AZ28" i="3"/>
  <c r="AZ12" i="3"/>
  <c r="AZ10" i="3"/>
  <c r="AZ27" i="3"/>
  <c r="AZ38" i="3"/>
  <c r="AZ20" i="3"/>
  <c r="AZ15" i="3"/>
  <c r="AZ39" i="3"/>
  <c r="AZ32" i="3"/>
  <c r="AZ31" i="3"/>
  <c r="AZ11" i="3"/>
  <c r="AZ14" i="3"/>
  <c r="BA9" i="3"/>
  <c r="AZ13" i="3"/>
  <c r="AZ18" i="3"/>
  <c r="AZ17" i="3"/>
  <c r="AZ23" i="3"/>
  <c r="BA49" i="3" l="1"/>
  <c r="BA47" i="3"/>
  <c r="BA35" i="3"/>
  <c r="BA41" i="3"/>
  <c r="BA46" i="3"/>
  <c r="BA44" i="3"/>
  <c r="BA30" i="3"/>
  <c r="BA33" i="3"/>
  <c r="BA26" i="3"/>
  <c r="BA22" i="3"/>
  <c r="BA29" i="3"/>
  <c r="BA48" i="3"/>
  <c r="BA42" i="3"/>
  <c r="BA40" i="3"/>
  <c r="BA34" i="3"/>
  <c r="BA21" i="3"/>
  <c r="BA12" i="3"/>
  <c r="BA36" i="3"/>
  <c r="BA45" i="3"/>
  <c r="BA43" i="3"/>
  <c r="BA37" i="3"/>
  <c r="BA20" i="3"/>
  <c r="BA38" i="3"/>
  <c r="BA25" i="3"/>
  <c r="BA28" i="3"/>
  <c r="BA10" i="3"/>
  <c r="BA15" i="3"/>
  <c r="BA27" i="3"/>
  <c r="BA39" i="3"/>
  <c r="BA32" i="3"/>
  <c r="BA31" i="3"/>
  <c r="BA24" i="3"/>
  <c r="BA11" i="3"/>
  <c r="BA14" i="3"/>
  <c r="BB9" i="3"/>
  <c r="BA18" i="3"/>
  <c r="BA17" i="3"/>
  <c r="BA23" i="3"/>
  <c r="BA13" i="3"/>
  <c r="BA19" i="3"/>
  <c r="BA16" i="3"/>
  <c r="BB49" i="3" l="1"/>
  <c r="BB40" i="3"/>
  <c r="BB28" i="3"/>
  <c r="BB45" i="3"/>
  <c r="BB46" i="3"/>
  <c r="BB39" i="3"/>
  <c r="BB41" i="3"/>
  <c r="BB33" i="3"/>
  <c r="BB26" i="3"/>
  <c r="BB22" i="3"/>
  <c r="BB29" i="3"/>
  <c r="BB48" i="3"/>
  <c r="BB42" i="3"/>
  <c r="BB38" i="3"/>
  <c r="BB37" i="3"/>
  <c r="BB36" i="3"/>
  <c r="BB32" i="3"/>
  <c r="BB25" i="3"/>
  <c r="BB17" i="3"/>
  <c r="BB43" i="3"/>
  <c r="BB20" i="3"/>
  <c r="BB47" i="3"/>
  <c r="BB27" i="3"/>
  <c r="BB12" i="3"/>
  <c r="BB15" i="3"/>
  <c r="BB31" i="3"/>
  <c r="BB30" i="3"/>
  <c r="BB18" i="3"/>
  <c r="BB44" i="3"/>
  <c r="BB35" i="3"/>
  <c r="BB34" i="3"/>
  <c r="BB24" i="3"/>
  <c r="BB11" i="3"/>
  <c r="BB14" i="3"/>
  <c r="BB23" i="3"/>
  <c r="BB21" i="3"/>
  <c r="BB10" i="3"/>
  <c r="BB13" i="3"/>
  <c r="BB19" i="3"/>
  <c r="BB16" i="3"/>
</calcChain>
</file>

<file path=xl/sharedStrings.xml><?xml version="1.0" encoding="utf-8"?>
<sst xmlns="http://schemas.openxmlformats.org/spreadsheetml/2006/main" count="333" uniqueCount="256">
  <si>
    <t>Plantilla de Diagrama de Gantt</t>
  </si>
  <si>
    <t>Guía de uso para planificar proyectos con tareas, responsables, fechas y seguimiento.</t>
  </si>
  <si>
    <t>Cómo está organizada esta plantilla</t>
  </si>
  <si>
    <t>Hoja</t>
  </si>
  <si>
    <t>Qué encontrarás</t>
  </si>
  <si>
    <t>Cómo usarla</t>
  </si>
  <si>
    <t>1. Instrucciones</t>
  </si>
  <si>
    <t>Guía de uso, reglas de captura y recomendaciones.</t>
  </si>
  <si>
    <t>Lee esta hoja antes de editar el cronograma.</t>
  </si>
  <si>
    <t>2. Glosario</t>
  </si>
  <si>
    <t>Definiciones de los términos usados en la plantilla.</t>
  </si>
  <si>
    <t>Consúltala cuando tengas dudas sobre un campo o indicador.</t>
  </si>
  <si>
    <t>3. Plan_Gantt</t>
  </si>
  <si>
    <t>Cronograma editable con ejemplo de lanzamiento de una tienda online.</t>
  </si>
  <si>
    <t>Borra el ejemplo y reemplázalo por los datos de tu proyecto.</t>
  </si>
  <si>
    <t>Cómo usar la hoja Plan_Gantt</t>
  </si>
  <si>
    <t>Paso</t>
  </si>
  <si>
    <t>Acción</t>
  </si>
  <si>
    <t>Detalle importante</t>
  </si>
  <si>
    <t>1</t>
  </si>
  <si>
    <t>Actualiza la información del proyecto.</t>
  </si>
  <si>
    <t>Completa el nombre, el responsable general y la Fecha de control. Esta fecha activa las alertas de tareas vencidas.</t>
  </si>
  <si>
    <t>2</t>
  </si>
  <si>
    <t>Conserva el ejemplo como referencia o bórralo.</t>
  </si>
  <si>
    <t>Para limpiar el ejemplo, borra solo los datos de A:F y H:L entre las filas 10 y 49. No borres Duración ni la línea de tiempo.</t>
  </si>
  <si>
    <t>3</t>
  </si>
  <si>
    <t>Registra una tarea por fila.</t>
  </si>
  <si>
    <t>Usa acciones concretas y verificables. Ejemplo: “Aprobar presupuesto”, no “Ver presupuesto”.</t>
  </si>
  <si>
    <t>4</t>
  </si>
  <si>
    <t>Define un responsable principal.</t>
  </si>
  <si>
    <t>Puede haber apoyo de otras personas, pero una persona debe responder por el avance.</t>
  </si>
  <si>
    <t>5</t>
  </si>
  <si>
    <t>Ingresa inicio, fin, estado y avance.</t>
  </si>
  <si>
    <t>La plantilla marca en rojo las fechas incompletas o con fin anterior al inicio. Duración se calcula sola. Estado, % avance e Hito usan listas.</t>
  </si>
  <si>
    <t>6</t>
  </si>
  <si>
    <t>Revisa dependencias e hitos.</t>
  </si>
  <si>
    <t>En Dependencia escribe el ID de la tarea previa. Marca Hito = Sí para una entrega, aprobación o fecha clave; se verá como ◆ al final de la barra.</t>
  </si>
  <si>
    <t>7</t>
  </si>
  <si>
    <t>Revisa las alertas cada semana.</t>
  </si>
  <si>
    <t>El resumen muestra tareas bloqueadas, vencidas y proyectos que superan la vista de 42 días.</t>
  </si>
  <si>
    <t>Reglas para mantener el cronograma claro</t>
  </si>
  <si>
    <t>Regla</t>
  </si>
  <si>
    <t>Aplicación práctica</t>
  </si>
  <si>
    <t>Una tarea por fila</t>
  </si>
  <si>
    <t>Evita mezclar varias acciones. Así podrás medir avance y detectar bloqueos.</t>
  </si>
  <si>
    <t>Un responsable principal</t>
  </si>
  <si>
    <t>No uses “equipo” como responsable. Especifica una persona o rol concreto.</t>
  </si>
  <si>
    <t>Fechas realistas</t>
  </si>
  <si>
    <t>Considera carga operativa, aprobaciones, proveedores y tiempo disponible.</t>
  </si>
  <si>
    <t>Dependencias visibles</t>
  </si>
  <si>
    <t>Identifica qué tarea debe terminar antes de iniciar otra para evitar retrasos sorpresa.</t>
  </si>
  <si>
    <t>Pocas microtareas</t>
  </si>
  <si>
    <t>Incluye actividades que afectan plazos, costos, entregables o coordinación.</t>
  </si>
  <si>
    <t>Alcance de esta versión</t>
  </si>
  <si>
    <t>Versión básica-intermedia: hasta 40 tareas y 42 días visibles. La hoja avisa si el proyecto supera ese periodo. Para proyectos largos, trabaja por etapas o conserva solo tareas e hitos principales.</t>
  </si>
  <si>
    <t>Uso diario: los encabezados y los datos de cada tarea permanecen visibles al desplazarte por la línea de tiempo. Consulta la fila de alertas antes de revisar el detalle de las actividades.</t>
  </si>
  <si>
    <t>Leyenda visual</t>
  </si>
  <si>
    <t>Elemento</t>
  </si>
  <si>
    <t>Significado</t>
  </si>
  <si>
    <t>Celda azul claro</t>
  </si>
  <si>
    <t>Dato editable.</t>
  </si>
  <si>
    <t>Celda gris</t>
  </si>
  <si>
    <t>Dato calculado automáticamente. No lo borres.</t>
  </si>
  <si>
    <t>Alerta roja</t>
  </si>
  <si>
    <t>Hay una tarea vencida o una fecha inválida que debes corregir.</t>
  </si>
  <si>
    <t>Alerta naranja</t>
  </si>
  <si>
    <t>Hito: aparece como ◆ al final de la barra de la tarea.</t>
  </si>
  <si>
    <t>Marca azul marino</t>
  </si>
  <si>
    <t>Hito: fecha, entrega o aprobación clave del proyecto.</t>
  </si>
  <si>
    <t>Barra azul</t>
  </si>
  <si>
    <t>Tarea en proceso.</t>
  </si>
  <si>
    <t>Barra verde</t>
  </si>
  <si>
    <t>Tarea completada.</t>
  </si>
  <si>
    <t>Barra naranja</t>
  </si>
  <si>
    <t>Tarea bloqueada.</t>
  </si>
  <si>
    <t>Barras roja y gris azulado</t>
  </si>
  <si>
    <t>Rojo: tarea retrasada. Gris azulado: tarea pendiente.</t>
  </si>
  <si>
    <t>Glosario de la plantilla de Gantt</t>
  </si>
  <si>
    <t>Definiciones simples para completar el cronograma con criterios consistentes.</t>
  </si>
  <si>
    <t>Término</t>
  </si>
  <si>
    <t>Definición</t>
  </si>
  <si>
    <t>Ejemplo en la plantilla</t>
  </si>
  <si>
    <t>Proyecto</t>
  </si>
  <si>
    <t>Trabajo temporal con un resultado definido, una fecha de inicio y una fecha de cierre.</t>
  </si>
  <si>
    <t>Lanzar una tienda online.</t>
  </si>
  <si>
    <t>Objetivo o entregable</t>
  </si>
  <si>
    <t>Resultado concreto que debe estar listo al finalizar el proyecto.</t>
  </si>
  <si>
    <t>Tienda online publicada con catálogo, pagos y envíos activos.</t>
  </si>
  <si>
    <t>Fase</t>
  </si>
  <si>
    <t>Grupo de tareas que pertenecen a una misma etapa del proyecto.</t>
  </si>
  <si>
    <t>Planificación, contenido, configuración o lanzamiento.</t>
  </si>
  <si>
    <t>Tarea</t>
  </si>
  <si>
    <t>Acción concreta, verificable y asignable a una persona.</t>
  </si>
  <si>
    <t>Configurar medios de pago.</t>
  </si>
  <si>
    <t>Responsable principal</t>
  </si>
  <si>
    <t>Persona o rol que responde por el avance y cierre de una tarea.</t>
  </si>
  <si>
    <t>Responsable de ecommerce.</t>
  </si>
  <si>
    <t>Inicio</t>
  </si>
  <si>
    <t>Fecha en la que debe comenzar una tarea.</t>
  </si>
  <si>
    <t>01/07/2026.</t>
  </si>
  <si>
    <t>Fin</t>
  </si>
  <si>
    <t>Fecha en la que una tarea debería estar terminada.</t>
  </si>
  <si>
    <t>10/07/2026.</t>
  </si>
  <si>
    <t>Duración</t>
  </si>
  <si>
    <t>Cantidad de días calendario entre el inicio y el fin de una tarea.</t>
  </si>
  <si>
    <t>5 días.</t>
  </si>
  <si>
    <t>Dependencia</t>
  </si>
  <si>
    <t>Tarea que debe completarse antes de iniciar otra.</t>
  </si>
  <si>
    <t>La carga de productos depende de tener fotos y precios.</t>
  </si>
  <si>
    <t>Tarea paralela</t>
  </si>
  <si>
    <t>Actividad que puede realizarse al mismo tiempo que otra sin esperar su cierre.</t>
  </si>
  <si>
    <t>Tomar fotos y configurar la plataforma.</t>
  </si>
  <si>
    <t>Hito</t>
  </si>
  <si>
    <t>Fecha, aprobación o entrega importante que confirma el avance de una etapa. En la línea de tiempo se identifica con ◆ al final de la barra.</t>
  </si>
  <si>
    <t>Presupuesto aprobado o tienda publicada.</t>
  </si>
  <si>
    <t>Estado</t>
  </si>
  <si>
    <t>Situación actual de una tarea dentro del proyecto.</t>
  </si>
  <si>
    <t>Pendiente, en proceso, bloqueada, completada o retrasada.</t>
  </si>
  <si>
    <t>Pendiente</t>
  </si>
  <si>
    <t>La tarea está planificada, pero todavía no ha comenzado.</t>
  </si>
  <si>
    <t>Aún no se inicia la prueba de compra.</t>
  </si>
  <si>
    <t>En proceso</t>
  </si>
  <si>
    <t>La tarea ya comenzó y sigue en ejecución.</t>
  </si>
  <si>
    <t>Se están tomando fotografías de productos.</t>
  </si>
  <si>
    <t>Bloqueada</t>
  </si>
  <si>
    <t>La tarea no puede continuar porque falta una decisión, información, recurso o tarea previa.</t>
  </si>
  <si>
    <t>No se puede cargar el catálogo porque faltan precios.</t>
  </si>
  <si>
    <t>Completada</t>
  </si>
  <si>
    <t>La tarea terminó y cumple el resultado definido.</t>
  </si>
  <si>
    <t>Los medios de pago funcionan en una compra de prueba.</t>
  </si>
  <si>
    <t>Retrasada</t>
  </si>
  <si>
    <t>La fecha de fin prevista ya no se puede cumplir o está en riesgo.</t>
  </si>
  <si>
    <t>Las fotografías no estarán listas en la fecha planeada.</t>
  </si>
  <si>
    <t>% avance</t>
  </si>
  <si>
    <t>Estimación del trabajo completado en una tarea.</t>
  </si>
  <si>
    <t>50% indica que la tarea está a medio camino.</t>
  </si>
  <si>
    <t>Línea de tiempo</t>
  </si>
  <si>
    <t>Vista horizontal que muestra la duración de cada tarea según las fechas registradas.</t>
  </si>
  <si>
    <t>Las barras de color a la derecha del cronograma.</t>
  </si>
  <si>
    <t>Fecha de control</t>
  </si>
  <si>
    <t>Fecha usada para revisar el proyecto y detectar tareas vencidas. Debe actualizarse en la reunión semanal.</t>
  </si>
  <si>
    <t>La fecha de la reunión de seguimiento.</t>
  </si>
  <si>
    <t>Cronograma</t>
  </si>
  <si>
    <t>Plan ordenado de tareas, responsables y fechas para ejecutar un proyecto.</t>
  </si>
  <si>
    <t>La tabla completa de la hoja Plan_Gantt.</t>
  </si>
  <si>
    <t>Diagrama de Gantt</t>
  </si>
  <si>
    <t>Representación visual de un cronograma mediante barras sobre una línea de tiempo.</t>
  </si>
  <si>
    <t>La sección derecha de la hoja Plan_Gantt.</t>
  </si>
  <si>
    <t>Capacidad real</t>
  </si>
  <si>
    <t>Tiempo y recursos que el equipo realmente puede dedicar al proyecto.</t>
  </si>
  <si>
    <t>Una persona puede tardar más si además atiende clientes.</t>
  </si>
  <si>
    <t>Tarea crítica</t>
  </si>
  <si>
    <t>Actividad que, si se atrasa, puede mover la fecha final del proyecto.</t>
  </si>
  <si>
    <t>Configurar pagos antes de lanzar la tienda.</t>
  </si>
  <si>
    <t>Punto de control</t>
  </si>
  <si>
    <t>Momento programado para revisar avances, bloqueos y próximos vencimientos.</t>
  </si>
  <si>
    <t>Reunión semanal de 20 minutos.</t>
  </si>
  <si>
    <t>Dato editable</t>
  </si>
  <si>
    <t>Celda que el usuario debe completar o actualizar.</t>
  </si>
  <si>
    <t>Celdas azul claro.</t>
  </si>
  <si>
    <t>Dato calculado</t>
  </si>
  <si>
    <t>Celda que se actualiza automáticamente a partir de otras celdas. No se debe borrar.</t>
  </si>
  <si>
    <t>Duración, fechas resumen, alertas y línea de tiempo.</t>
  </si>
  <si>
    <t>Tarea vencida</t>
  </si>
  <si>
    <t>Tarea cuya fecha de fin ya pasó según la Fecha de control y aún no está marcada como completada.</t>
  </si>
  <si>
    <t>Una actividad con fin el 10/07 que sigue pendiente al 14/07.</t>
  </si>
  <si>
    <t>Alerta de vista</t>
  </si>
  <si>
    <t>Aviso que aparece cuando el proyecto supera los 42 días que muestra la línea de tiempo.</t>
  </si>
  <si>
    <t>La tarea finaliza después de la última fecha visible.</t>
  </si>
  <si>
    <t>Inconsistencia de avance</t>
  </si>
  <si>
    <t>Diferencia entre el Estado y el % avance que debe revisarse antes de continuar.</t>
  </si>
  <si>
    <t>Estado Completada con 50% de avance.</t>
  </si>
  <si>
    <t>Plan_Gantt | Cronograma de proyecto</t>
  </si>
  <si>
    <t>Ejemplo incluido: lanzamiento de una tienda online. Sustituye los datos de ejemplo por los de tu proyecto.</t>
  </si>
  <si>
    <t>Nombre del proyecto</t>
  </si>
  <si>
    <t>Lanzamiento de tienda online</t>
  </si>
  <si>
    <t>Responsable general</t>
  </si>
  <si>
    <t>Laura Gómez</t>
  </si>
  <si>
    <t>Inicio (automático)</t>
  </si>
  <si>
    <t>Fin planificado (automático)</t>
  </si>
  <si>
    <t>Edite solo las celdas azul claro. Las celdas grises son automáticas. La Fecha de control activa alertas; los hitos aparecen como ◆ al final de la barra.</t>
  </si>
  <si>
    <t>Tareas</t>
  </si>
  <si>
    <t>Completadas</t>
  </si>
  <si>
    <t>Bloqueadas</t>
  </si>
  <si>
    <t>Vencidas</t>
  </si>
  <si>
    <t>Vista 42 días</t>
  </si>
  <si>
    <t>Línea de tiempo | vista de 42 días desde la primera tarea</t>
  </si>
  <si>
    <t>ID</t>
  </si>
  <si>
    <t>Responsable</t>
  </si>
  <si>
    <t>Duración
(días)</t>
  </si>
  <si>
    <t>Comentarios</t>
  </si>
  <si>
    <t>Planificación</t>
  </si>
  <si>
    <t>Definir objetivo y alcance</t>
  </si>
  <si>
    <t>Sí</t>
  </si>
  <si>
    <t>Objetivo validado por gerencia.</t>
  </si>
  <si>
    <t>Seleccionar catálogo inicial</t>
  </si>
  <si>
    <t>Diego Pérez</t>
  </si>
  <si>
    <t>No</t>
  </si>
  <si>
    <t>Seleccionar 50 productos para lanzamiento.</t>
  </si>
  <si>
    <t>Aprobar presupuesto del proyecto</t>
  </si>
  <si>
    <t>Presupuesto aprobado.</t>
  </si>
  <si>
    <t>Plataforma</t>
  </si>
  <si>
    <t>Elegir plataforma de ecommerce</t>
  </si>
  <si>
    <t>Sofía Torres</t>
  </si>
  <si>
    <t>Plataforma elegida.</t>
  </si>
  <si>
    <t>Contenido</t>
  </si>
  <si>
    <t>Definir precios y promociones</t>
  </si>
  <si>
    <t>2, 3</t>
  </si>
  <si>
    <t>Pendiente validación de margen.</t>
  </si>
  <si>
    <t>Tomar fotografías de productos</t>
  </si>
  <si>
    <t>Camila Ruiz</t>
  </si>
  <si>
    <t>Sesiones programadas por categoría.</t>
  </si>
  <si>
    <t>Redactar descripciones de productos</t>
  </si>
  <si>
    <t>Usar beneficio, medida y condiciones.</t>
  </si>
  <si>
    <t>Configuración</t>
  </si>
  <si>
    <t>Crear estructura de la tienda</t>
  </si>
  <si>
    <t>Categorías y páginas principales listas.</t>
  </si>
  <si>
    <t>Configurar pagos y envíos</t>
  </si>
  <si>
    <t>8</t>
  </si>
  <si>
    <t>Esperando respuesta del operador logístico.</t>
  </si>
  <si>
    <t>Catálogo</t>
  </si>
  <si>
    <t>Cargar productos, precios y fotos</t>
  </si>
  <si>
    <t>5, 6, 7, 8</t>
  </si>
  <si>
    <t>Cargar catálogo inicial completo.</t>
  </si>
  <si>
    <t>Pruebas</t>
  </si>
  <si>
    <t>Realizar compra de prueba</t>
  </si>
  <si>
    <t>9, 10</t>
  </si>
  <si>
    <t>Probar pago, inventario y confirmación.</t>
  </si>
  <si>
    <t>Ajustes</t>
  </si>
  <si>
    <t>Corregir errores detectados</t>
  </si>
  <si>
    <t>11</t>
  </si>
  <si>
    <t>Priorizar errores que bloqueen compra.</t>
  </si>
  <si>
    <t>Marketing</t>
  </si>
  <si>
    <t>Preparar campaña de lanzamiento</t>
  </si>
  <si>
    <t>Piezas y calendario de publicaciones.</t>
  </si>
  <si>
    <t>Lanzamiento</t>
  </si>
  <si>
    <t>Confirmar inventario disponible</t>
  </si>
  <si>
    <t>Validar unidades por producto.</t>
  </si>
  <si>
    <t>Publicar la tienda online</t>
  </si>
  <si>
    <t>12, 13, 14</t>
  </si>
  <si>
    <t>Hito de salida.</t>
  </si>
  <si>
    <t>Postlanzamiento</t>
  </si>
  <si>
    <t>Analizar pedidos y conversión inicial</t>
  </si>
  <si>
    <t>15</t>
  </si>
  <si>
    <t>Revisar ventas, abandono y consultas.</t>
  </si>
  <si>
    <t>Implementar ajustes prioritarios</t>
  </si>
  <si>
    <t>16</t>
  </si>
  <si>
    <t>Corregir fallas de navegación y compra.</t>
  </si>
  <si>
    <t>Cierre</t>
  </si>
  <si>
    <t>Documentar aprendizajes y próximos pasos</t>
  </si>
  <si>
    <t>17</t>
  </si>
  <si>
    <t>Cierre y plan de mejora.</t>
  </si>
  <si>
    <t>Consejo: actualiza la Fecha de control en la reunión semanal. Las alertas señalan tareas vencidas y proyectos que superan la vista de 42 días.</t>
  </si>
  <si>
    <t>Leyenda: pendiente | en proceso | bloqueada | completada | retrasada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</si>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</sst>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4">
    <font>
      <sz val="11"/>
      <name val="Carlito"/>
    </font>
    <font>
      <b/>
      <sz val="18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10"/>
      <color rgb="FF1F2937"/>
      <name val="Carlito"/>
    </font>
    <font>
      <i/>
      <sz val="9"/>
      <color rgb="FF475569"/>
      <name val="Carlito"/>
    </font>
    <font>
      <b/>
      <sz val="9"/>
      <color rgb="FFFFFFFF"/>
      <name val="Carlito"/>
    </font>
    <font>
      <sz val="11"/>
      <color rgb="FF1F2937"/>
      <name val="Carlito"/>
    </font>
    <font>
      <b/>
      <sz val="11"/>
      <color rgb="FF1F2937"/>
      <name val="Carlito"/>
    </font>
    <font>
      <b/>
      <sz val="8"/>
      <color rgb="FFFFFFFF"/>
      <name val="Carlito"/>
    </font>
    <font>
      <sz val="9"/>
      <color rgb="FF1F2937"/>
      <name val="Carlito"/>
    </font>
    <font>
      <b/>
      <sz val="11"/>
      <color rgb="FF0B1F3A"/>
      <name val="Carlito"/>
    </font>
    <font>
      <b/>
      <sz val="10"/>
      <color rgb="FF0B1F3A"/>
      <name val="Carlito"/>
    </font>
    <font>
      <i/>
      <sz val="10"/>
      <color rgb="FF0B1F3A"/>
      <name val="Carlito"/>
    </font>
    <font>
      <b/>
      <i/>
      <sz val="9"/>
      <color rgb="FF64748B"/>
      <name val="Carlito"/>
    </font>
    <font>
      <sz val="11"/>
      <color rgb="FF0B1F3A"/>
      <name val="Carlito"/>
    </font>
    <font>
      <b/>
      <sz val="10"/>
      <color rgb="FF334155"/>
      <name val="Calibri"/>
    </font>
    <font>
      <sz val="10"/>
      <color rgb="FF334155"/>
      <name val="Calibri"/>
    </font>
    <font>
      <i/>
      <sz val="10"/>
      <color rgb="FF334155"/>
      <name val="Calibri"/>
    </font>
    <font>
      <b/>
      <sz val="16"/>
      <color rgb="FFFFFFFF"/>
      <name val="Calibri"/>
    </font>
    <font>
      <sz val="10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i/>
      <sz val="11"/>
      <color rgb="FFFFFFFF"/>
      <name val="Calibri"/>
    </font>
    <font>
      <i/>
      <sz val="10"/>
      <color rgb="FF0B1F3A"/>
      <name val="Calibri"/>
    </font>
    <font>
      <b/>
      <i/>
      <sz val="10"/>
      <color rgb="FF0B1F3A"/>
      <name val="Calibri"/>
    </font>
    <font>
      <sz val="10"/>
      <color rgb="FF0B1F3A"/>
      <name val="Calibri"/>
    </font>
    <font>
      <sz val="10"/>
      <color rgb="FF64748B"/>
      <name val="Calibri"/>
    </font>
    <font>
      <b/>
      <sz val="10"/>
      <color rgb="FFB91C1C"/>
      <name val="Calibri"/>
    </font>
    <font>
      <b/>
      <sz val="10"/>
      <color rgb="FF9A3412"/>
      <name val="Calibri"/>
    </font>
    <font>
      <sz val="11"/>
      <color theme="1"/>
      <name val="Calibri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73B62"/>
      </patternFill>
    </fill>
    <fill>
      <patternFill patternType="solid">
        <fgColor rgb="FFF5F9FE"/>
      </patternFill>
    </fill>
    <fill>
      <patternFill patternType="solid">
        <fgColor rgb="FFEAF4FF"/>
      </patternFill>
    </fill>
    <fill>
      <patternFill patternType="solid">
        <fgColor rgb="FFF3F6F9"/>
      </patternFill>
    </fill>
    <fill>
      <patternFill patternType="solid">
        <fgColor rgb="FFFFFFFF"/>
      </patternFill>
    </fill>
    <fill>
      <patternFill patternType="solid">
        <fgColor rgb="FF0B1F3A"/>
      </patternFill>
    </fill>
    <fill>
      <patternFill patternType="solid">
        <fgColor rgb="FFEAF4FF"/>
      </patternFill>
    </fill>
    <fill>
      <patternFill patternType="solid">
        <fgColor rgb="FFF3F4F6"/>
      </patternFill>
    </fill>
    <fill>
      <patternFill patternType="solid">
        <fgColor rgb="FF0F766E"/>
        <bgColor indexed="64"/>
      </patternFill>
    </fill>
    <fill>
      <patternFill patternType="solid">
        <fgColor rgb="FF64748B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B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4FF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FFEDD5"/>
        <bgColor indexed="64"/>
      </patternFill>
    </fill>
    <fill>
      <patternFill patternType="solid">
        <fgColor rgb="FF2F55D4"/>
        <bgColor indexed="64"/>
      </patternFill>
    </fill>
    <fill>
      <patternFill patternType="solid">
        <fgColor rgb="FFC65D00"/>
        <bgColor indexed="64"/>
      </patternFill>
    </fill>
    <fill>
      <patternFill patternType="solid">
        <fgColor rgb="FF173B62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B1F3A"/>
      </left>
      <right style="thin">
        <color rgb="FF0B1F3A"/>
      </right>
      <top style="thin">
        <color rgb="FF0B1F3A"/>
      </top>
      <bottom style="thin">
        <color rgb="FF0B1F3A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1" fillId="0" borderId="0"/>
    <xf numFmtId="0" fontId="33" fillId="0" borderId="0" applyNumberFormat="0" applyFill="0" applyBorder="0" applyAlignment="0" applyProtection="0"/>
  </cellStyleXfs>
  <cellXfs count="62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164" fontId="9" fillId="6" borderId="0" xfId="0" applyNumberFormat="1" applyFont="1" applyFill="1" applyAlignment="1">
      <alignment horizontal="center" vertical="center"/>
    </xf>
    <xf numFmtId="16" fontId="10" fillId="2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vertical="center" wrapText="1"/>
    </xf>
    <xf numFmtId="164" fontId="11" fillId="5" borderId="0" xfId="0" applyNumberFormat="1" applyFont="1" applyFill="1" applyAlignment="1">
      <alignment vertical="center" wrapText="1"/>
    </xf>
    <xf numFmtId="9" fontId="11" fillId="5" borderId="0" xfId="0" applyNumberFormat="1" applyFont="1" applyFill="1" applyAlignment="1">
      <alignment vertical="center" wrapText="1"/>
    </xf>
    <xf numFmtId="0" fontId="0" fillId="7" borderId="0" xfId="0" applyFill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0" fillId="14" borderId="0" xfId="0" applyFill="1"/>
    <xf numFmtId="0" fontId="18" fillId="16" borderId="0" xfId="0" applyFont="1" applyFill="1" applyAlignment="1">
      <alignment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left" vertical="center" wrapText="1"/>
    </xf>
    <xf numFmtId="0" fontId="17" fillId="16" borderId="0" xfId="0" applyFont="1" applyFill="1" applyAlignment="1">
      <alignment horizontal="left" vertical="center" wrapText="1"/>
    </xf>
    <xf numFmtId="0" fontId="19" fillId="16" borderId="0" xfId="0" applyFont="1" applyFill="1" applyAlignment="1">
      <alignment vertical="center" wrapText="1"/>
    </xf>
    <xf numFmtId="0" fontId="17" fillId="16" borderId="0" xfId="0" applyFont="1" applyFill="1" applyAlignment="1">
      <alignment horizontal="left" vertical="center"/>
    </xf>
    <xf numFmtId="0" fontId="4" fillId="13" borderId="0" xfId="0" applyFont="1" applyFill="1" applyAlignment="1">
      <alignment horizontal="center" vertical="center" wrapText="1"/>
    </xf>
    <xf numFmtId="0" fontId="5" fillId="14" borderId="0" xfId="0" applyFont="1" applyFill="1" applyAlignment="1">
      <alignment vertical="top" wrapText="1"/>
    </xf>
    <xf numFmtId="0" fontId="0" fillId="14" borderId="0" xfId="0" applyFill="1" applyAlignment="1">
      <alignment wrapText="1"/>
    </xf>
    <xf numFmtId="0" fontId="6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16" fillId="9" borderId="2" xfId="0" applyFont="1" applyFill="1" applyBorder="1" applyAlignment="1">
      <alignment horizontal="left" vertical="center"/>
    </xf>
    <xf numFmtId="164" fontId="7" fillId="3" borderId="0" xfId="0" applyNumberFormat="1" applyFont="1" applyFill="1" applyAlignment="1">
      <alignment horizontal="left" vertical="center"/>
    </xf>
    <xf numFmtId="164" fontId="16" fillId="9" borderId="2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Alignment="1">
      <alignment horizontal="left" vertical="center"/>
    </xf>
    <xf numFmtId="0" fontId="13" fillId="10" borderId="2" xfId="0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/>
    </xf>
    <xf numFmtId="164" fontId="7" fillId="8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23" fillId="22" borderId="2" xfId="0" applyFont="1" applyFill="1" applyBorder="1" applyAlignment="1">
      <alignment horizontal="left" vertical="center" wrapText="1"/>
    </xf>
    <xf numFmtId="0" fontId="18" fillId="16" borderId="2" xfId="0" applyFont="1" applyFill="1" applyBorder="1" applyAlignment="1">
      <alignment horizontal="left" vertical="center" wrapText="1"/>
    </xf>
    <xf numFmtId="0" fontId="23" fillId="12" borderId="2" xfId="0" applyFont="1" applyFill="1" applyBorder="1" applyAlignment="1">
      <alignment horizontal="left" vertical="center" wrapText="1"/>
    </xf>
    <xf numFmtId="0" fontId="23" fillId="13" borderId="2" xfId="0" applyFont="1" applyFill="1" applyBorder="1" applyAlignment="1">
      <alignment horizontal="left" vertical="center" wrapText="1"/>
    </xf>
    <xf numFmtId="0" fontId="23" fillId="21" borderId="2" xfId="0" applyFont="1" applyFill="1" applyBorder="1" applyAlignment="1">
      <alignment horizontal="left" vertical="center" wrapText="1"/>
    </xf>
    <xf numFmtId="0" fontId="23" fillId="11" borderId="2" xfId="0" applyFont="1" applyFill="1" applyBorder="1" applyAlignment="1">
      <alignment horizontal="left" vertical="center" wrapText="1"/>
    </xf>
    <xf numFmtId="0" fontId="28" fillId="18" borderId="2" xfId="0" applyFont="1" applyFill="1" applyBorder="1" applyAlignment="1">
      <alignment horizontal="left" vertical="center" wrapText="1"/>
    </xf>
    <xf numFmtId="0" fontId="29" fillId="19" borderId="2" xfId="0" applyFont="1" applyFill="1" applyBorder="1" applyAlignment="1">
      <alignment horizontal="left" vertical="center" wrapText="1"/>
    </xf>
    <xf numFmtId="0" fontId="30" fillId="20" borderId="2" xfId="0" applyFont="1" applyFill="1" applyBorder="1" applyAlignment="1">
      <alignment horizontal="left" vertical="center" wrapText="1"/>
    </xf>
    <xf numFmtId="0" fontId="22" fillId="13" borderId="0" xfId="0" applyFont="1" applyFill="1" applyAlignment="1">
      <alignment horizontal="left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7" fillId="17" borderId="2" xfId="0" applyFont="1" applyFill="1" applyBorder="1" applyAlignment="1">
      <alignment horizontal="left" vertical="center" wrapText="1"/>
    </xf>
    <xf numFmtId="0" fontId="24" fillId="13" borderId="0" xfId="0" applyFont="1" applyFill="1" applyAlignment="1">
      <alignment horizontal="left" vertical="center" wrapText="1"/>
    </xf>
    <xf numFmtId="0" fontId="25" fillId="17" borderId="2" xfId="0" applyFont="1" applyFill="1" applyBorder="1" applyAlignment="1">
      <alignment horizontal="left" vertical="center" wrapText="1"/>
    </xf>
    <xf numFmtId="0" fontId="26" fillId="17" borderId="2" xfId="0" applyFont="1" applyFill="1" applyBorder="1" applyAlignment="1">
      <alignment horizontal="left" vertical="center" wrapText="1"/>
    </xf>
    <xf numFmtId="0" fontId="20" fillId="13" borderId="0" xfId="0" applyFont="1" applyFill="1" applyAlignment="1">
      <alignment horizontal="left" vertical="center" wrapText="1"/>
    </xf>
    <xf numFmtId="0" fontId="21" fillId="15" borderId="0" xfId="0" applyFont="1" applyFill="1" applyAlignment="1">
      <alignment horizontal="left" vertical="center" wrapText="1"/>
    </xf>
    <xf numFmtId="0" fontId="1" fillId="13" borderId="0" xfId="0" applyFont="1" applyFill="1" applyAlignment="1">
      <alignment horizontal="left" vertical="center"/>
    </xf>
    <xf numFmtId="0" fontId="2" fillId="23" borderId="0" xfId="0" applyFont="1" applyFill="1" applyAlignment="1">
      <alignment horizontal="left" vertical="center"/>
    </xf>
    <xf numFmtId="0" fontId="33" fillId="25" borderId="7" xfId="2" applyFill="1" applyBorder="1" applyAlignment="1">
      <alignment horizontal="center" vertical="center"/>
    </xf>
    <xf numFmtId="0" fontId="32" fillId="24" borderId="6" xfId="1" applyFont="1" applyFill="1" applyBorder="1" applyAlignment="1">
      <alignment horizontal="center" vertical="center" wrapText="1"/>
    </xf>
    <xf numFmtId="0" fontId="32" fillId="24" borderId="8" xfId="1" applyFont="1" applyFill="1" applyBorder="1" applyAlignment="1">
      <alignment horizontal="center" vertical="center" wrapText="1"/>
    </xf>
    <xf numFmtId="0" fontId="33" fillId="25" borderId="8" xfId="2" applyFill="1" applyBorder="1" applyAlignment="1">
      <alignment horizontal="center" vertical="center"/>
    </xf>
    <xf numFmtId="0" fontId="33" fillId="25" borderId="7" xfId="2" applyFill="1" applyBorder="1" applyAlignment="1">
      <alignment vertical="center"/>
    </xf>
  </cellXfs>
  <cellStyles count="3">
    <cellStyle name="Hipervínculo" xfId="2" builtinId="8"/>
    <cellStyle name="Normal" xfId="0" builtinId="0"/>
    <cellStyle name="Normal 2" xfId="1" xr:uid="{A482C3B0-81A7-4248-B866-67FBDAE99EDE}"/>
  </cellStyles>
  <dxfs count="24">
    <dxf>
      <font>
        <b/>
        <color rgb="FFFFFFFF"/>
      </font>
    </dxf>
    <dxf>
      <font>
        <b/>
        <color rgb="FFFFFFFF"/>
      </font>
      <fill>
        <patternFill>
          <bgColor rgb="FF0B1F3A"/>
        </patternFill>
      </fill>
    </dxf>
    <dxf>
      <font>
        <color rgb="FFFFFFFF"/>
      </font>
      <fill>
        <patternFill>
          <bgColor rgb="FFB91C1C"/>
        </patternFill>
      </fill>
    </dxf>
    <dxf>
      <font>
        <color rgb="FFFFFFFF"/>
      </font>
      <fill>
        <patternFill>
          <bgColor rgb="FF0F766E"/>
        </patternFill>
      </fill>
    </dxf>
    <dxf>
      <font>
        <color rgb="FFFFFFFF"/>
      </font>
      <fill>
        <patternFill>
          <bgColor rgb="FFB45309"/>
        </patternFill>
      </fill>
    </dxf>
    <dxf>
      <font>
        <color rgb="FFFFFFFF"/>
      </font>
      <fill>
        <patternFill>
          <bgColor rgb="FF1D4ED8"/>
        </patternFill>
      </fill>
    </dxf>
    <dxf>
      <font>
        <color rgb="FFFFFFFF"/>
      </font>
      <fill>
        <patternFill>
          <bgColor rgb="FF64748B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0F766E"/>
      </font>
      <fill>
        <patternFill>
          <bgColor rgb="FFD1FAE5"/>
        </patternFill>
      </fill>
    </dxf>
    <dxf>
      <font>
        <b/>
        <color rgb="FFB45309"/>
      </font>
      <fill>
        <patternFill>
          <bgColor rgb="FFFEF3C7"/>
        </patternFill>
      </fill>
    </dxf>
    <dxf>
      <font>
        <b/>
        <color rgb="FF1E3A8A"/>
      </font>
      <fill>
        <patternFill>
          <bgColor rgb="FFDBEAFE"/>
        </patternFill>
      </fill>
    </dxf>
    <dxf>
      <font>
        <color rgb="FF1F2937"/>
      </font>
      <fill>
        <patternFill>
          <bgColor rgb="FFE2E8F0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991B1B"/>
      </font>
      <fill>
        <patternFill>
          <bgColor rgb="FFFECACA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color rgb="FF9A3412"/>
      </font>
      <fill>
        <patternFill>
          <bgColor rgb="FFFFEDD5"/>
        </patternFill>
      </fill>
    </dxf>
    <dxf>
      <font>
        <color rgb="FFB91C1C"/>
      </font>
      <fill>
        <patternFill>
          <bgColor rgb="FFFEE2E2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B91C1C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133642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F6C405-9D24-4AFB-AE44-D33E1DEF1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211865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2111032</xdr:colOff>
      <xdr:row>2</xdr:row>
      <xdr:rowOff>129812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7A69A0-9755-47A1-A83A-5F80B494A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19857" y="0"/>
          <a:ext cx="211865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anttTasksTable" displayName="GanttTasksTable" ref="A9:L49">
  <tableColumns count="12">
    <tableColumn id="1" xr3:uid="{00000000-0010-0000-0000-000001000000}" name="ID"/>
    <tableColumn id="2" xr3:uid="{00000000-0010-0000-0000-000002000000}" name="Fase"/>
    <tableColumn id="3" xr3:uid="{00000000-0010-0000-0000-000003000000}" name="Tarea"/>
    <tableColumn id="4" xr3:uid="{00000000-0010-0000-0000-000004000000}" name="Responsable"/>
    <tableColumn id="5" xr3:uid="{00000000-0010-0000-0000-000005000000}" name="Inicio"/>
    <tableColumn id="6" xr3:uid="{00000000-0010-0000-0000-000006000000}" name="Fin"/>
    <tableColumn id="7" xr3:uid="{00000000-0010-0000-0000-000007000000}" name="Duración_x000a_(días)"/>
    <tableColumn id="8" xr3:uid="{00000000-0010-0000-0000-000008000000}" name="Dependencia"/>
    <tableColumn id="9" xr3:uid="{00000000-0010-0000-0000-000009000000}" name="Estado"/>
    <tableColumn id="10" xr3:uid="{00000000-0010-0000-0000-00000A000000}" name="% avance"/>
    <tableColumn id="11" xr3:uid="{00000000-0010-0000-0000-00000B000000}" name="Hito"/>
    <tableColumn id="12" xr3:uid="{00000000-0010-0000-0000-00000C000000}" name="Comentari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opLeftCell="A21" workbookViewId="0">
      <selection activeCell="D51" sqref="D51"/>
    </sheetView>
  </sheetViews>
  <sheetFormatPr baseColWidth="10" defaultColWidth="8.796875" defaultRowHeight="13.8"/>
  <cols>
    <col min="1" max="1" width="18" style="13" customWidth="1"/>
    <col min="2" max="2" width="22" style="13" customWidth="1"/>
    <col min="3" max="3" width="19.5" style="13" customWidth="1"/>
    <col min="4" max="4" width="25" style="13" customWidth="1"/>
    <col min="5" max="5" width="43.09765625" style="13" customWidth="1"/>
    <col min="6" max="16384" width="8.796875" style="13"/>
  </cols>
  <sheetData>
    <row r="1" spans="1:5" ht="21">
      <c r="A1" s="53" t="s">
        <v>0</v>
      </c>
      <c r="B1" s="53"/>
      <c r="C1" s="53"/>
      <c r="D1" s="53"/>
      <c r="E1" s="53"/>
    </row>
    <row r="2" spans="1:5">
      <c r="A2" s="54" t="s">
        <v>1</v>
      </c>
      <c r="B2" s="54"/>
      <c r="C2" s="54"/>
      <c r="D2" s="54"/>
      <c r="E2" s="54"/>
    </row>
    <row r="3" spans="1:5">
      <c r="A3" s="14"/>
      <c r="B3" s="14"/>
      <c r="C3" s="14"/>
      <c r="D3" s="14"/>
      <c r="E3" s="14"/>
    </row>
    <row r="4" spans="1:5" ht="14.4">
      <c r="A4" s="47" t="s">
        <v>2</v>
      </c>
      <c r="B4" s="47"/>
      <c r="C4" s="47"/>
      <c r="D4" s="47"/>
      <c r="E4" s="47"/>
    </row>
    <row r="5" spans="1:5">
      <c r="A5" s="15" t="s">
        <v>3</v>
      </c>
      <c r="B5" s="48" t="s">
        <v>4</v>
      </c>
      <c r="C5" s="48"/>
      <c r="D5" s="48" t="s">
        <v>5</v>
      </c>
      <c r="E5" s="48"/>
    </row>
    <row r="6" spans="1:5">
      <c r="A6" s="16" t="s">
        <v>6</v>
      </c>
      <c r="B6" s="39" t="s">
        <v>7</v>
      </c>
      <c r="C6" s="39"/>
      <c r="D6" s="39" t="s">
        <v>8</v>
      </c>
      <c r="E6" s="39"/>
    </row>
    <row r="7" spans="1:5">
      <c r="A7" s="16" t="s">
        <v>9</v>
      </c>
      <c r="B7" s="39" t="s">
        <v>10</v>
      </c>
      <c r="C7" s="39"/>
      <c r="D7" s="39" t="s">
        <v>11</v>
      </c>
      <c r="E7" s="39"/>
    </row>
    <row r="8" spans="1:5">
      <c r="A8" s="16" t="s">
        <v>12</v>
      </c>
      <c r="B8" s="39" t="s">
        <v>13</v>
      </c>
      <c r="C8" s="39"/>
      <c r="D8" s="39" t="s">
        <v>14</v>
      </c>
      <c r="E8" s="39"/>
    </row>
    <row r="9" spans="1:5">
      <c r="A9" s="14"/>
      <c r="B9" s="14"/>
      <c r="C9" s="14"/>
      <c r="D9" s="14"/>
      <c r="E9" s="14"/>
    </row>
    <row r="10" spans="1:5" ht="14.4">
      <c r="A10" s="47" t="s">
        <v>15</v>
      </c>
      <c r="B10" s="47"/>
      <c r="C10" s="47"/>
      <c r="D10" s="47"/>
      <c r="E10" s="47"/>
    </row>
    <row r="11" spans="1:5">
      <c r="A11" s="15" t="s">
        <v>16</v>
      </c>
      <c r="B11" s="48" t="s">
        <v>17</v>
      </c>
      <c r="C11" s="48"/>
      <c r="D11" s="48" t="s">
        <v>18</v>
      </c>
      <c r="E11" s="48"/>
    </row>
    <row r="12" spans="1:5">
      <c r="A12" s="16" t="s">
        <v>19</v>
      </c>
      <c r="B12" s="39" t="s">
        <v>20</v>
      </c>
      <c r="C12" s="39"/>
      <c r="D12" s="39" t="s">
        <v>21</v>
      </c>
      <c r="E12" s="39"/>
    </row>
    <row r="13" spans="1:5">
      <c r="A13" s="16" t="s">
        <v>22</v>
      </c>
      <c r="B13" s="39" t="s">
        <v>23</v>
      </c>
      <c r="C13" s="39"/>
      <c r="D13" s="39" t="s">
        <v>24</v>
      </c>
      <c r="E13" s="39"/>
    </row>
    <row r="14" spans="1:5">
      <c r="A14" s="16" t="s">
        <v>25</v>
      </c>
      <c r="B14" s="39" t="s">
        <v>26</v>
      </c>
      <c r="C14" s="39"/>
      <c r="D14" s="39" t="s">
        <v>27</v>
      </c>
      <c r="E14" s="39"/>
    </row>
    <row r="15" spans="1:5">
      <c r="A15" s="16" t="s">
        <v>28</v>
      </c>
      <c r="B15" s="39" t="s">
        <v>29</v>
      </c>
      <c r="C15" s="39"/>
      <c r="D15" s="39" t="s">
        <v>30</v>
      </c>
      <c r="E15" s="39"/>
    </row>
    <row r="16" spans="1:5">
      <c r="A16" s="16" t="s">
        <v>31</v>
      </c>
      <c r="B16" s="39" t="s">
        <v>32</v>
      </c>
      <c r="C16" s="39"/>
      <c r="D16" s="39" t="s">
        <v>33</v>
      </c>
      <c r="E16" s="39"/>
    </row>
    <row r="17" spans="1:5">
      <c r="A17" s="16" t="s">
        <v>34</v>
      </c>
      <c r="B17" s="39" t="s">
        <v>35</v>
      </c>
      <c r="C17" s="39"/>
      <c r="D17" s="39" t="s">
        <v>36</v>
      </c>
      <c r="E17" s="39"/>
    </row>
    <row r="18" spans="1:5">
      <c r="A18" s="16" t="s">
        <v>37</v>
      </c>
      <c r="B18" s="39" t="s">
        <v>38</v>
      </c>
      <c r="C18" s="39"/>
      <c r="D18" s="39" t="s">
        <v>39</v>
      </c>
      <c r="E18" s="39"/>
    </row>
    <row r="19" spans="1:5">
      <c r="A19" s="14"/>
      <c r="B19" s="14"/>
      <c r="C19" s="14"/>
      <c r="D19" s="14"/>
      <c r="E19" s="14"/>
    </row>
    <row r="20" spans="1:5">
      <c r="A20" s="17"/>
      <c r="B20" s="17"/>
      <c r="C20" s="17"/>
      <c r="D20" s="17"/>
      <c r="E20" s="17"/>
    </row>
    <row r="21" spans="1:5" ht="14.4">
      <c r="A21" s="47" t="s">
        <v>40</v>
      </c>
      <c r="B21" s="47"/>
      <c r="C21" s="47"/>
      <c r="D21" s="47"/>
      <c r="E21" s="47"/>
    </row>
    <row r="22" spans="1:5">
      <c r="A22" s="48" t="s">
        <v>41</v>
      </c>
      <c r="B22" s="48"/>
      <c r="C22" s="48" t="s">
        <v>42</v>
      </c>
      <c r="D22" s="48"/>
      <c r="E22" s="48"/>
    </row>
    <row r="23" spans="1:5">
      <c r="A23" s="39" t="s">
        <v>43</v>
      </c>
      <c r="B23" s="39"/>
      <c r="C23" s="39" t="s">
        <v>44</v>
      </c>
      <c r="D23" s="39"/>
      <c r="E23" s="39"/>
    </row>
    <row r="24" spans="1:5">
      <c r="A24" s="39" t="s">
        <v>45</v>
      </c>
      <c r="B24" s="39"/>
      <c r="C24" s="39" t="s">
        <v>46</v>
      </c>
      <c r="D24" s="39"/>
      <c r="E24" s="39"/>
    </row>
    <row r="25" spans="1:5">
      <c r="A25" s="39" t="s">
        <v>47</v>
      </c>
      <c r="B25" s="39"/>
      <c r="C25" s="39" t="s">
        <v>48</v>
      </c>
      <c r="D25" s="39"/>
      <c r="E25" s="39"/>
    </row>
    <row r="26" spans="1:5">
      <c r="A26" s="39" t="s">
        <v>49</v>
      </c>
      <c r="B26" s="39"/>
      <c r="C26" s="39" t="s">
        <v>50</v>
      </c>
      <c r="D26" s="39"/>
      <c r="E26" s="39"/>
    </row>
    <row r="27" spans="1:5">
      <c r="A27" s="39" t="s">
        <v>51</v>
      </c>
      <c r="B27" s="39"/>
      <c r="C27" s="39" t="s">
        <v>52</v>
      </c>
      <c r="D27" s="39"/>
      <c r="E27" s="39"/>
    </row>
    <row r="28" spans="1:5">
      <c r="A28" s="17"/>
      <c r="B28" s="17"/>
      <c r="C28" s="17"/>
      <c r="D28" s="17"/>
      <c r="E28" s="17"/>
    </row>
    <row r="29" spans="1:5">
      <c r="A29" s="18"/>
      <c r="B29" s="18"/>
      <c r="C29" s="18"/>
      <c r="D29" s="18"/>
      <c r="E29" s="18"/>
    </row>
    <row r="30" spans="1:5" ht="14.4">
      <c r="A30" s="50" t="s">
        <v>53</v>
      </c>
      <c r="B30" s="50"/>
      <c r="C30" s="50"/>
      <c r="D30" s="50"/>
      <c r="E30" s="50"/>
    </row>
    <row r="31" spans="1:5">
      <c r="A31" s="51" t="s">
        <v>54</v>
      </c>
      <c r="B31" s="51"/>
      <c r="C31" s="51"/>
      <c r="D31" s="51"/>
      <c r="E31" s="51"/>
    </row>
    <row r="32" spans="1:5">
      <c r="A32" s="19" t="s">
        <v>55</v>
      </c>
      <c r="B32" s="17"/>
      <c r="C32" s="17"/>
      <c r="D32" s="17"/>
      <c r="E32" s="17"/>
    </row>
    <row r="33" spans="1:5">
      <c r="A33" s="52" t="s">
        <v>55</v>
      </c>
      <c r="B33" s="52"/>
      <c r="C33" s="52"/>
      <c r="D33" s="52"/>
      <c r="E33" s="52"/>
    </row>
    <row r="34" spans="1:5">
      <c r="A34" s="14"/>
      <c r="B34" s="14"/>
      <c r="C34" s="14"/>
      <c r="D34" s="14"/>
      <c r="E34" s="14"/>
    </row>
    <row r="35" spans="1:5" ht="14.4">
      <c r="A35" s="47" t="s">
        <v>56</v>
      </c>
      <c r="B35" s="47"/>
      <c r="C35" s="47"/>
      <c r="D35" s="47"/>
      <c r="E35" s="47"/>
    </row>
    <row r="36" spans="1:5">
      <c r="A36" s="48" t="s">
        <v>57</v>
      </c>
      <c r="B36" s="48"/>
      <c r="C36" s="48" t="s">
        <v>58</v>
      </c>
      <c r="D36" s="48"/>
      <c r="E36" s="48"/>
    </row>
    <row r="37" spans="1:5">
      <c r="A37" s="49" t="s">
        <v>59</v>
      </c>
      <c r="B37" s="49"/>
      <c r="C37" s="39" t="s">
        <v>60</v>
      </c>
      <c r="D37" s="39"/>
      <c r="E37" s="39"/>
    </row>
    <row r="38" spans="1:5">
      <c r="A38" s="44" t="s">
        <v>61</v>
      </c>
      <c r="B38" s="44"/>
      <c r="C38" s="39" t="s">
        <v>62</v>
      </c>
      <c r="D38" s="39"/>
      <c r="E38" s="39"/>
    </row>
    <row r="39" spans="1:5">
      <c r="A39" s="45" t="s">
        <v>63</v>
      </c>
      <c r="B39" s="45"/>
      <c r="C39" s="39" t="s">
        <v>64</v>
      </c>
      <c r="D39" s="39"/>
      <c r="E39" s="39"/>
    </row>
    <row r="40" spans="1:5">
      <c r="A40" s="46" t="s">
        <v>65</v>
      </c>
      <c r="B40" s="46"/>
      <c r="C40" s="39" t="s">
        <v>66</v>
      </c>
      <c r="D40" s="39"/>
      <c r="E40" s="39"/>
    </row>
    <row r="41" spans="1:5">
      <c r="A41" s="41" t="s">
        <v>67</v>
      </c>
      <c r="B41" s="41"/>
      <c r="C41" s="39" t="s">
        <v>68</v>
      </c>
      <c r="D41" s="39"/>
      <c r="E41" s="39"/>
    </row>
    <row r="42" spans="1:5">
      <c r="A42" s="42" t="s">
        <v>69</v>
      </c>
      <c r="B42" s="42"/>
      <c r="C42" s="39" t="s">
        <v>70</v>
      </c>
      <c r="D42" s="39"/>
      <c r="E42" s="39"/>
    </row>
    <row r="43" spans="1:5">
      <c r="A43" s="43" t="s">
        <v>71</v>
      </c>
      <c r="B43" s="43"/>
      <c r="C43" s="39" t="s">
        <v>72</v>
      </c>
      <c r="D43" s="39"/>
      <c r="E43" s="39"/>
    </row>
    <row r="44" spans="1:5">
      <c r="A44" s="38" t="s">
        <v>73</v>
      </c>
      <c r="B44" s="38"/>
      <c r="C44" s="39" t="s">
        <v>74</v>
      </c>
      <c r="D44" s="39"/>
      <c r="E44" s="39"/>
    </row>
    <row r="45" spans="1:5">
      <c r="A45" s="40" t="s">
        <v>75</v>
      </c>
      <c r="B45" s="40"/>
      <c r="C45" s="39" t="s">
        <v>76</v>
      </c>
      <c r="D45" s="39"/>
      <c r="E45" s="39"/>
    </row>
    <row r="46" spans="1:5">
      <c r="A46" s="14"/>
      <c r="B46" s="14"/>
      <c r="C46" s="14"/>
      <c r="D46" s="14"/>
      <c r="E46" s="14"/>
    </row>
    <row r="47" spans="1:5" ht="14.4" thickBot="1">
      <c r="A47" s="14"/>
      <c r="B47" s="14"/>
      <c r="C47" s="14"/>
      <c r="D47" s="14"/>
      <c r="E47" s="14"/>
    </row>
    <row r="48" spans="1:5" ht="41.4" customHeight="1" thickBot="1">
      <c r="A48" s="58" t="s">
        <v>254</v>
      </c>
      <c r="B48" s="59"/>
      <c r="C48" s="59"/>
      <c r="D48" s="60" t="s">
        <v>255</v>
      </c>
      <c r="E48" s="57"/>
    </row>
    <row r="49" spans="1:5">
      <c r="A49" s="14"/>
      <c r="B49" s="14"/>
      <c r="C49" s="14"/>
      <c r="D49" s="14"/>
      <c r="E49" s="14"/>
    </row>
    <row r="50" spans="1:5">
      <c r="A50" s="14"/>
      <c r="B50" s="14"/>
      <c r="C50" s="14"/>
      <c r="D50" s="14"/>
      <c r="E50" s="14"/>
    </row>
  </sheetData>
  <sheetProtection algorithmName="SHA-512" hashValue="6305YvdS3QhtiWVgHWp7gxuZSS/Ooo/cBO8qZL8fsqK8XLiHaAEU9A7DBBNRMU6yQwEwB+Rg5A2OJBWNAgt7sw==" saltValue="yx666zjPZHoGXwsAj4n5bQ==" spinCount="100000" sheet="1" objects="1" scenarios="1" formatCells="0" formatColumns="0" formatRows="0" sort="0" autoFilter="0" pivotTables="0"/>
  <mergeCells count="67">
    <mergeCell ref="A48:C48"/>
    <mergeCell ref="D48:E48"/>
    <mergeCell ref="A1:E1"/>
    <mergeCell ref="A2:E2"/>
    <mergeCell ref="A4:E4"/>
    <mergeCell ref="B5:C5"/>
    <mergeCell ref="D5:E5"/>
    <mergeCell ref="B6:C6"/>
    <mergeCell ref="D6:E6"/>
    <mergeCell ref="B7:C7"/>
    <mergeCell ref="D7:E7"/>
    <mergeCell ref="B8:C8"/>
    <mergeCell ref="D8:E8"/>
    <mergeCell ref="A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A21:E2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27:B27"/>
    <mergeCell ref="C27:E27"/>
    <mergeCell ref="A30:E30"/>
    <mergeCell ref="A31:E31"/>
    <mergeCell ref="A33:E33"/>
    <mergeCell ref="A35:E35"/>
    <mergeCell ref="A36:B36"/>
    <mergeCell ref="C36:E36"/>
    <mergeCell ref="A37:B37"/>
    <mergeCell ref="C37:E37"/>
    <mergeCell ref="A38:B38"/>
    <mergeCell ref="C38:E38"/>
    <mergeCell ref="A39:B39"/>
    <mergeCell ref="C39:E39"/>
    <mergeCell ref="A40:B40"/>
    <mergeCell ref="C40:E40"/>
    <mergeCell ref="A44:B44"/>
    <mergeCell ref="C44:E44"/>
    <mergeCell ref="A45:B45"/>
    <mergeCell ref="C45:E45"/>
    <mergeCell ref="A41:B41"/>
    <mergeCell ref="C41:E41"/>
    <mergeCell ref="A42:B42"/>
    <mergeCell ref="C42:E42"/>
    <mergeCell ref="A43:B43"/>
    <mergeCell ref="C43:E43"/>
  </mergeCells>
  <hyperlinks>
    <hyperlink ref="D48" r:id="rId1" display="https://infoexperiencia.com/sistemas-premium/" xr:uid="{B40C7998-3054-4354-98C8-0C56A9F2ED8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zoomScale="85" zoomScaleNormal="85" workbookViewId="0">
      <selection activeCell="C22" sqref="C22"/>
    </sheetView>
  </sheetViews>
  <sheetFormatPr baseColWidth="10" defaultColWidth="102.3984375" defaultRowHeight="13.8"/>
  <cols>
    <col min="1" max="1" width="27.3984375" style="13" customWidth="1"/>
    <col min="2" max="2" width="69.5" style="13" customWidth="1"/>
    <col min="3" max="3" width="59.59765625" style="13" customWidth="1"/>
    <col min="4" max="4" width="40" style="13" customWidth="1"/>
    <col min="5" max="5" width="59.5" style="13" customWidth="1"/>
    <col min="6" max="16384" width="102.3984375" style="13"/>
  </cols>
  <sheetData>
    <row r="1" spans="1:3" ht="22.8">
      <c r="A1" s="55" t="s">
        <v>77</v>
      </c>
      <c r="B1" s="55"/>
      <c r="C1" s="55"/>
    </row>
    <row r="2" spans="1:3">
      <c r="A2" s="56" t="s">
        <v>78</v>
      </c>
      <c r="B2" s="56"/>
      <c r="C2" s="56"/>
    </row>
    <row r="4" spans="1:3">
      <c r="A4" s="20" t="s">
        <v>79</v>
      </c>
      <c r="B4" s="20" t="s">
        <v>80</v>
      </c>
      <c r="C4" s="20" t="s">
        <v>81</v>
      </c>
    </row>
    <row r="5" spans="1:3">
      <c r="A5" s="21" t="s">
        <v>82</v>
      </c>
      <c r="B5" s="21" t="s">
        <v>83</v>
      </c>
      <c r="C5" s="21" t="s">
        <v>84</v>
      </c>
    </row>
    <row r="6" spans="1:3">
      <c r="A6" s="21" t="s">
        <v>85</v>
      </c>
      <c r="B6" s="21" t="s">
        <v>86</v>
      </c>
      <c r="C6" s="21" t="s">
        <v>87</v>
      </c>
    </row>
    <row r="7" spans="1:3">
      <c r="A7" s="21" t="s">
        <v>88</v>
      </c>
      <c r="B7" s="21" t="s">
        <v>89</v>
      </c>
      <c r="C7" s="21" t="s">
        <v>90</v>
      </c>
    </row>
    <row r="8" spans="1:3">
      <c r="A8" s="21" t="s">
        <v>91</v>
      </c>
      <c r="B8" s="21" t="s">
        <v>92</v>
      </c>
      <c r="C8" s="21" t="s">
        <v>93</v>
      </c>
    </row>
    <row r="9" spans="1:3">
      <c r="A9" s="21" t="s">
        <v>94</v>
      </c>
      <c r="B9" s="21" t="s">
        <v>95</v>
      </c>
      <c r="C9" s="21" t="s">
        <v>96</v>
      </c>
    </row>
    <row r="10" spans="1:3">
      <c r="A10" s="21" t="s">
        <v>97</v>
      </c>
      <c r="B10" s="21" t="s">
        <v>98</v>
      </c>
      <c r="C10" s="21" t="s">
        <v>99</v>
      </c>
    </row>
    <row r="11" spans="1:3">
      <c r="A11" s="21" t="s">
        <v>100</v>
      </c>
      <c r="B11" s="21" t="s">
        <v>101</v>
      </c>
      <c r="C11" s="21" t="s">
        <v>102</v>
      </c>
    </row>
    <row r="12" spans="1:3">
      <c r="A12" s="21" t="s">
        <v>103</v>
      </c>
      <c r="B12" s="21" t="s">
        <v>104</v>
      </c>
      <c r="C12" s="21" t="s">
        <v>105</v>
      </c>
    </row>
    <row r="13" spans="1:3">
      <c r="A13" s="21" t="s">
        <v>106</v>
      </c>
      <c r="B13" s="21" t="s">
        <v>107</v>
      </c>
      <c r="C13" s="21" t="s">
        <v>108</v>
      </c>
    </row>
    <row r="14" spans="1:3">
      <c r="A14" s="21" t="s">
        <v>109</v>
      </c>
      <c r="B14" s="21" t="s">
        <v>110</v>
      </c>
      <c r="C14" s="21" t="s">
        <v>111</v>
      </c>
    </row>
    <row r="15" spans="1:3" ht="26.4">
      <c r="A15" s="21" t="s">
        <v>112</v>
      </c>
      <c r="B15" s="21" t="s">
        <v>113</v>
      </c>
      <c r="C15" s="21" t="s">
        <v>114</v>
      </c>
    </row>
    <row r="16" spans="1:3">
      <c r="A16" s="21" t="s">
        <v>115</v>
      </c>
      <c r="B16" s="21" t="s">
        <v>116</v>
      </c>
      <c r="C16" s="21" t="s">
        <v>117</v>
      </c>
    </row>
    <row r="17" spans="1:3">
      <c r="A17" s="21" t="s">
        <v>118</v>
      </c>
      <c r="B17" s="21" t="s">
        <v>119</v>
      </c>
      <c r="C17" s="21" t="s">
        <v>120</v>
      </c>
    </row>
    <row r="18" spans="1:3">
      <c r="A18" s="21" t="s">
        <v>121</v>
      </c>
      <c r="B18" s="21" t="s">
        <v>122</v>
      </c>
      <c r="C18" s="21" t="s">
        <v>123</v>
      </c>
    </row>
    <row r="19" spans="1:3">
      <c r="A19" s="21" t="s">
        <v>124</v>
      </c>
      <c r="B19" s="21" t="s">
        <v>125</v>
      </c>
      <c r="C19" s="21" t="s">
        <v>126</v>
      </c>
    </row>
    <row r="20" spans="1:3">
      <c r="A20" s="21" t="s">
        <v>127</v>
      </c>
      <c r="B20" s="21" t="s">
        <v>128</v>
      </c>
      <c r="C20" s="21" t="s">
        <v>129</v>
      </c>
    </row>
    <row r="21" spans="1:3">
      <c r="A21" s="21" t="s">
        <v>130</v>
      </c>
      <c r="B21" s="21" t="s">
        <v>131</v>
      </c>
      <c r="C21" s="21" t="s">
        <v>132</v>
      </c>
    </row>
    <row r="22" spans="1:3">
      <c r="A22" s="21" t="s">
        <v>133</v>
      </c>
      <c r="B22" s="21" t="s">
        <v>134</v>
      </c>
      <c r="C22" s="21" t="s">
        <v>135</v>
      </c>
    </row>
    <row r="23" spans="1:3">
      <c r="A23" s="21" t="s">
        <v>136</v>
      </c>
      <c r="B23" s="21" t="s">
        <v>137</v>
      </c>
      <c r="C23" s="21" t="s">
        <v>138</v>
      </c>
    </row>
    <row r="24" spans="1:3" ht="26.4">
      <c r="A24" s="21" t="s">
        <v>139</v>
      </c>
      <c r="B24" s="21" t="s">
        <v>140</v>
      </c>
      <c r="C24" s="21" t="s">
        <v>141</v>
      </c>
    </row>
    <row r="25" spans="1:3">
      <c r="A25" s="21" t="s">
        <v>142</v>
      </c>
      <c r="B25" s="21" t="s">
        <v>143</v>
      </c>
      <c r="C25" s="21" t="s">
        <v>144</v>
      </c>
    </row>
    <row r="26" spans="1:3">
      <c r="A26" s="21" t="s">
        <v>145</v>
      </c>
      <c r="B26" s="21" t="s">
        <v>146</v>
      </c>
      <c r="C26" s="21" t="s">
        <v>147</v>
      </c>
    </row>
    <row r="27" spans="1:3">
      <c r="A27" s="21" t="s">
        <v>148</v>
      </c>
      <c r="B27" s="21" t="s">
        <v>149</v>
      </c>
      <c r="C27" s="21" t="s">
        <v>150</v>
      </c>
    </row>
    <row r="28" spans="1:3">
      <c r="A28" s="21" t="s">
        <v>151</v>
      </c>
      <c r="B28" s="21" t="s">
        <v>152</v>
      </c>
      <c r="C28" s="21" t="s">
        <v>153</v>
      </c>
    </row>
    <row r="29" spans="1:3">
      <c r="A29" s="21" t="s">
        <v>154</v>
      </c>
      <c r="B29" s="21" t="s">
        <v>155</v>
      </c>
      <c r="C29" s="21" t="s">
        <v>156</v>
      </c>
    </row>
    <row r="30" spans="1:3">
      <c r="A30" s="21" t="s">
        <v>157</v>
      </c>
      <c r="B30" s="21" t="s">
        <v>158</v>
      </c>
      <c r="C30" s="21" t="s">
        <v>159</v>
      </c>
    </row>
    <row r="31" spans="1:3">
      <c r="A31" s="21" t="s">
        <v>160</v>
      </c>
      <c r="B31" s="21" t="s">
        <v>161</v>
      </c>
      <c r="C31" s="21" t="s">
        <v>162</v>
      </c>
    </row>
    <row r="32" spans="1:3" ht="27.6">
      <c r="A32" s="22" t="s">
        <v>163</v>
      </c>
      <c r="B32" s="22" t="s">
        <v>164</v>
      </c>
      <c r="C32" s="22" t="s">
        <v>165</v>
      </c>
    </row>
    <row r="33" spans="1:3" ht="27.6">
      <c r="A33" s="22" t="s">
        <v>166</v>
      </c>
      <c r="B33" s="22" t="s">
        <v>167</v>
      </c>
      <c r="C33" s="22" t="s">
        <v>168</v>
      </c>
    </row>
    <row r="34" spans="1:3">
      <c r="A34" s="22" t="s">
        <v>169</v>
      </c>
      <c r="B34" s="22" t="s">
        <v>170</v>
      </c>
      <c r="C34" s="22" t="s">
        <v>171</v>
      </c>
    </row>
    <row r="36" spans="1:3" ht="14.4" thickBot="1"/>
    <row r="37" spans="1:3" ht="15" customHeight="1" thickBot="1">
      <c r="A37" s="58" t="s">
        <v>254</v>
      </c>
      <c r="B37" s="59"/>
      <c r="C37" s="61" t="s">
        <v>255</v>
      </c>
    </row>
  </sheetData>
  <sheetProtection algorithmName="SHA-512" hashValue="urqpsF50+RtTi0LM1CuFJqWe/k10I97fioizdMpjji+Wt7lJC+8F8uGX9qqwbRjW/a/cFqR6YosyWCE3rUAQyA==" saltValue="qPpfdS5htV2zUEeUs6YHWQ==" spinCount="100000" sheet="1" objects="1" scenarios="1" formatCells="0" formatColumns="0" formatRows="0" sort="0" autoFilter="0" pivotTables="0"/>
  <mergeCells count="3">
    <mergeCell ref="A1:C1"/>
    <mergeCell ref="A2:C2"/>
    <mergeCell ref="A37:B37"/>
  </mergeCells>
  <hyperlinks>
    <hyperlink ref="C37" r:id="rId1" display="https://infoexperiencia.com/sistemas-premium/" xr:uid="{B40C7998-3054-4354-98C8-0C56A9F2ED81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51"/>
  <sheetViews>
    <sheetView workbookViewId="0">
      <selection activeCell="E13" sqref="E13"/>
    </sheetView>
  </sheetViews>
  <sheetFormatPr baseColWidth="10" defaultColWidth="8.796875" defaultRowHeight="13.8"/>
  <cols>
    <col min="1" max="1" width="6" customWidth="1"/>
    <col min="2" max="2" width="16" customWidth="1"/>
    <col min="3" max="3" width="30" customWidth="1"/>
    <col min="4" max="4" width="18" customWidth="1"/>
    <col min="5" max="6" width="12" customWidth="1"/>
    <col min="7" max="7" width="10" customWidth="1"/>
    <col min="8" max="8" width="14" customWidth="1"/>
    <col min="9" max="9" width="15" customWidth="1"/>
    <col min="10" max="10" width="10" customWidth="1"/>
    <col min="11" max="11" width="8" customWidth="1"/>
    <col min="12" max="12" width="32" customWidth="1"/>
    <col min="13" max="54" width="5.19921875" customWidth="1"/>
  </cols>
  <sheetData>
    <row r="1" spans="1:54" ht="24" customHeight="1">
      <c r="A1" s="34" t="s">
        <v>172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</row>
    <row r="2" spans="1:54" ht="17.55" customHeight="1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</row>
    <row r="4" spans="1:54" ht="17.55" customHeight="1">
      <c r="A4" s="24" t="s">
        <v>174</v>
      </c>
      <c r="B4" s="24"/>
      <c r="C4" s="25" t="s">
        <v>175</v>
      </c>
      <c r="D4" s="25"/>
      <c r="E4" s="25"/>
      <c r="F4" s="25"/>
      <c r="G4" s="32" t="s">
        <v>176</v>
      </c>
      <c r="H4" s="32"/>
      <c r="I4" s="26" t="s">
        <v>177</v>
      </c>
      <c r="J4" s="25"/>
      <c r="K4" s="25"/>
    </row>
    <row r="5" spans="1:54" ht="17.55" customHeight="1">
      <c r="A5" s="24" t="s">
        <v>178</v>
      </c>
      <c r="B5" s="27"/>
      <c r="C5" s="2">
        <f>IF(COUNT(E10:E49)=0,"",MIN(E10:E49))</f>
        <v>46204</v>
      </c>
      <c r="D5" s="27" t="s">
        <v>179</v>
      </c>
      <c r="E5" s="27"/>
      <c r="F5" s="2">
        <f>IF(COUNT(F10:F49)=0,"",MAX(F10:F49))</f>
        <v>46245</v>
      </c>
      <c r="G5" s="32" t="s">
        <v>139</v>
      </c>
      <c r="H5" s="33"/>
      <c r="I5" s="28">
        <v>46204</v>
      </c>
      <c r="J5" s="29"/>
      <c r="K5" s="29"/>
    </row>
    <row r="6" spans="1:54" ht="20.85" customHeight="1">
      <c r="A6" s="31" t="s">
        <v>180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54" ht="19.2" customHeight="1">
      <c r="A7" s="8" t="s">
        <v>181</v>
      </c>
      <c r="B7" s="9">
        <f>COUNTA(C10:C49)</f>
        <v>18</v>
      </c>
      <c r="C7" s="8" t="s">
        <v>182</v>
      </c>
      <c r="D7" s="9">
        <f>COUNTIF(I10:I49,"Completada")</f>
        <v>5</v>
      </c>
      <c r="E7" s="8" t="s">
        <v>121</v>
      </c>
      <c r="F7" s="9">
        <f>COUNTIF(I10:I49,"En proceso")</f>
        <v>4</v>
      </c>
      <c r="G7" s="8" t="s">
        <v>183</v>
      </c>
      <c r="H7" s="9">
        <f>COUNTIF(I10:I49,"Bloqueada")</f>
        <v>0</v>
      </c>
      <c r="I7" s="8" t="s">
        <v>184</v>
      </c>
      <c r="J7" s="9">
        <f>COUNTIFS(F10:F49,"&gt;0",F10:F49,"&lt;"&amp;$I$5,I10:I49,"&lt;&gt;Completada")</f>
        <v>0</v>
      </c>
      <c r="K7" s="8" t="s">
        <v>185</v>
      </c>
      <c r="L7" s="9" t="str">
        <f>IF(OR($C$5="",$F$5=""),"—",IF($F$5&lt;=$C$5+41,"OK","REVISAR"))</f>
        <v>OK</v>
      </c>
      <c r="M7" s="36" t="s">
        <v>186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</row>
    <row r="8" spans="1:54" ht="24" customHeight="1">
      <c r="A8" s="30" t="str">
        <f>IF($B$7=0,"Completa la tabla para activar el cronograma.",IF($J$7&gt;0,"ALERTA: hay "&amp;$J$7&amp;" tarea(s) vencida(s) sin completar. Revisa fechas, responsables y bloqueos.",IF($L$7="REVISAR","AVISO: el proyecto supera la vista de 42 días. Ajusta las fechas o trabaja por etapas.","Control al día: no hay tareas vencidas y el proyecto cabe en la vista de 42 días.")))</f>
        <v>Control al día: no hay tareas vencidas y el proyecto cabe en la vista de 42 días.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7" t="str">
        <f>IF($C$5="","","Semana 1 | "&amp;TEXT(M9,"mmm"))</f>
        <v>Semana 1 | jul</v>
      </c>
      <c r="N8" s="37"/>
      <c r="O8" s="37"/>
      <c r="P8" s="37"/>
      <c r="Q8" s="37"/>
      <c r="R8" s="37"/>
      <c r="S8" s="37"/>
      <c r="T8" s="37" t="str">
        <f>IF($C$5="","","Semana 2 | "&amp;TEXT(T9,"mmm"))</f>
        <v>Semana 2 | jul</v>
      </c>
      <c r="U8" s="37"/>
      <c r="V8" s="37"/>
      <c r="W8" s="37"/>
      <c r="X8" s="37"/>
      <c r="Y8" s="37"/>
      <c r="Z8" s="37"/>
      <c r="AA8" s="37" t="str">
        <f>IF($C$5="","","Semana 3 | "&amp;TEXT(AA9,"mmm"))</f>
        <v>Semana 3 | jul</v>
      </c>
      <c r="AB8" s="37"/>
      <c r="AC8" s="37"/>
      <c r="AD8" s="37"/>
      <c r="AE8" s="37"/>
      <c r="AF8" s="37"/>
      <c r="AG8" s="37"/>
      <c r="AH8" s="37" t="str">
        <f>IF($C$5="","","Semana 4 | "&amp;TEXT(AH9,"mmm"))</f>
        <v>Semana 4 | jul</v>
      </c>
      <c r="AI8" s="37"/>
      <c r="AJ8" s="37"/>
      <c r="AK8" s="37"/>
      <c r="AL8" s="37"/>
      <c r="AM8" s="37"/>
      <c r="AN8" s="37"/>
      <c r="AO8" s="37" t="str">
        <f>IF($C$5="","","Semana 5 | "&amp;TEXT(AO9,"mmm"))</f>
        <v>Semana 5 | jul</v>
      </c>
      <c r="AP8" s="37"/>
      <c r="AQ8" s="37"/>
      <c r="AR8" s="37"/>
      <c r="AS8" s="37"/>
      <c r="AT8" s="37"/>
      <c r="AU8" s="37"/>
      <c r="AV8" s="37" t="str">
        <f>IF($C$5="","","Semana 6 | "&amp;TEXT(AV9,"mmm"))</f>
        <v>Semana 6 | ago</v>
      </c>
      <c r="AW8" s="37"/>
      <c r="AX8" s="37"/>
      <c r="AY8" s="37"/>
      <c r="AZ8" s="37"/>
      <c r="BA8" s="37"/>
      <c r="BB8" s="37"/>
    </row>
    <row r="9" spans="1:54" ht="24" customHeight="1">
      <c r="A9" s="1" t="s">
        <v>187</v>
      </c>
      <c r="B9" s="1" t="s">
        <v>88</v>
      </c>
      <c r="C9" s="1" t="s">
        <v>91</v>
      </c>
      <c r="D9" s="1" t="s">
        <v>188</v>
      </c>
      <c r="E9" s="1" t="s">
        <v>97</v>
      </c>
      <c r="F9" s="1" t="s">
        <v>100</v>
      </c>
      <c r="G9" s="1" t="s">
        <v>189</v>
      </c>
      <c r="H9" s="1" t="s">
        <v>106</v>
      </c>
      <c r="I9" s="1" t="s">
        <v>115</v>
      </c>
      <c r="J9" s="1" t="s">
        <v>133</v>
      </c>
      <c r="K9" s="1" t="s">
        <v>112</v>
      </c>
      <c r="L9" s="1" t="s">
        <v>190</v>
      </c>
      <c r="M9" s="3">
        <f>IF($C$5="","",$C$5)</f>
        <v>46204</v>
      </c>
      <c r="N9" s="3">
        <f t="shared" ref="N9:BB9" si="0">IF(M9="","",M9+1)</f>
        <v>46205</v>
      </c>
      <c r="O9" s="3">
        <f t="shared" si="0"/>
        <v>46206</v>
      </c>
      <c r="P9" s="3">
        <f t="shared" si="0"/>
        <v>46207</v>
      </c>
      <c r="Q9" s="3">
        <f t="shared" si="0"/>
        <v>46208</v>
      </c>
      <c r="R9" s="3">
        <f t="shared" si="0"/>
        <v>46209</v>
      </c>
      <c r="S9" s="3">
        <f t="shared" si="0"/>
        <v>46210</v>
      </c>
      <c r="T9" s="3">
        <f t="shared" si="0"/>
        <v>46211</v>
      </c>
      <c r="U9" s="3">
        <f t="shared" si="0"/>
        <v>46212</v>
      </c>
      <c r="V9" s="3">
        <f t="shared" si="0"/>
        <v>46213</v>
      </c>
      <c r="W9" s="3">
        <f t="shared" si="0"/>
        <v>46214</v>
      </c>
      <c r="X9" s="3">
        <f t="shared" si="0"/>
        <v>46215</v>
      </c>
      <c r="Y9" s="3">
        <f t="shared" si="0"/>
        <v>46216</v>
      </c>
      <c r="Z9" s="3">
        <f t="shared" si="0"/>
        <v>46217</v>
      </c>
      <c r="AA9" s="3">
        <f t="shared" si="0"/>
        <v>46218</v>
      </c>
      <c r="AB9" s="3">
        <f t="shared" si="0"/>
        <v>46219</v>
      </c>
      <c r="AC9" s="3">
        <f t="shared" si="0"/>
        <v>46220</v>
      </c>
      <c r="AD9" s="3">
        <f t="shared" si="0"/>
        <v>46221</v>
      </c>
      <c r="AE9" s="3">
        <f t="shared" si="0"/>
        <v>46222</v>
      </c>
      <c r="AF9" s="3">
        <f t="shared" si="0"/>
        <v>46223</v>
      </c>
      <c r="AG9" s="3">
        <f t="shared" si="0"/>
        <v>46224</v>
      </c>
      <c r="AH9" s="3">
        <f t="shared" si="0"/>
        <v>46225</v>
      </c>
      <c r="AI9" s="3">
        <f t="shared" si="0"/>
        <v>46226</v>
      </c>
      <c r="AJ9" s="3">
        <f t="shared" si="0"/>
        <v>46227</v>
      </c>
      <c r="AK9" s="3">
        <f t="shared" si="0"/>
        <v>46228</v>
      </c>
      <c r="AL9" s="3">
        <f t="shared" si="0"/>
        <v>46229</v>
      </c>
      <c r="AM9" s="3">
        <f t="shared" si="0"/>
        <v>46230</v>
      </c>
      <c r="AN9" s="3">
        <f t="shared" si="0"/>
        <v>46231</v>
      </c>
      <c r="AO9" s="3">
        <f t="shared" si="0"/>
        <v>46232</v>
      </c>
      <c r="AP9" s="3">
        <f t="shared" si="0"/>
        <v>46233</v>
      </c>
      <c r="AQ9" s="3">
        <f t="shared" si="0"/>
        <v>46234</v>
      </c>
      <c r="AR9" s="3">
        <f t="shared" si="0"/>
        <v>46235</v>
      </c>
      <c r="AS9" s="3">
        <f t="shared" si="0"/>
        <v>46236</v>
      </c>
      <c r="AT9" s="3">
        <f t="shared" si="0"/>
        <v>46237</v>
      </c>
      <c r="AU9" s="3">
        <f t="shared" si="0"/>
        <v>46238</v>
      </c>
      <c r="AV9" s="3">
        <f t="shared" si="0"/>
        <v>46239</v>
      </c>
      <c r="AW9" s="3">
        <f t="shared" si="0"/>
        <v>46240</v>
      </c>
      <c r="AX9" s="3">
        <f t="shared" si="0"/>
        <v>46241</v>
      </c>
      <c r="AY9" s="3">
        <f t="shared" si="0"/>
        <v>46242</v>
      </c>
      <c r="AZ9" s="3">
        <f t="shared" si="0"/>
        <v>46243</v>
      </c>
      <c r="BA9" s="3">
        <f t="shared" si="0"/>
        <v>46244</v>
      </c>
      <c r="BB9" s="3">
        <f t="shared" si="0"/>
        <v>46245</v>
      </c>
    </row>
    <row r="10" spans="1:54" ht="24" customHeight="1">
      <c r="A10" s="4">
        <v>1</v>
      </c>
      <c r="B10" s="4" t="s">
        <v>191</v>
      </c>
      <c r="C10" s="4" t="s">
        <v>192</v>
      </c>
      <c r="D10" s="4" t="s">
        <v>177</v>
      </c>
      <c r="E10" s="5">
        <v>46204</v>
      </c>
      <c r="F10" s="5">
        <v>46205</v>
      </c>
      <c r="G10" s="10">
        <f t="shared" ref="G10:G49" si="1">IF(OR(E10="",F10=""),"",IF(F10&lt;E10,"REVISA",F10-E10+1))</f>
        <v>2</v>
      </c>
      <c r="H10" s="4"/>
      <c r="I10" s="4" t="s">
        <v>127</v>
      </c>
      <c r="J10" s="6">
        <v>1</v>
      </c>
      <c r="K10" s="4" t="s">
        <v>193</v>
      </c>
      <c r="L10" s="4" t="s">
        <v>194</v>
      </c>
      <c r="M10" s="7" t="str">
        <f t="shared" ref="M10:V19" si="2">IF(AND($K10="Sí",M$9=$F10),"◆","")</f>
        <v/>
      </c>
      <c r="N10" s="7" t="str">
        <f t="shared" si="2"/>
        <v>◆</v>
      </c>
      <c r="O10" s="7" t="str">
        <f t="shared" si="2"/>
        <v/>
      </c>
      <c r="P10" s="7" t="str">
        <f t="shared" si="2"/>
        <v/>
      </c>
      <c r="Q10" s="7" t="str">
        <f t="shared" si="2"/>
        <v/>
      </c>
      <c r="R10" s="7" t="str">
        <f t="shared" si="2"/>
        <v/>
      </c>
      <c r="S10" s="7" t="str">
        <f t="shared" si="2"/>
        <v/>
      </c>
      <c r="T10" s="7" t="str">
        <f t="shared" si="2"/>
        <v/>
      </c>
      <c r="U10" s="7" t="str">
        <f t="shared" si="2"/>
        <v/>
      </c>
      <c r="V10" s="7" t="str">
        <f t="shared" si="2"/>
        <v/>
      </c>
      <c r="W10" s="7" t="str">
        <f t="shared" ref="W10:AF19" si="3">IF(AND($K10="Sí",W$9=$F10),"◆","")</f>
        <v/>
      </c>
      <c r="X10" s="7" t="str">
        <f t="shared" si="3"/>
        <v/>
      </c>
      <c r="Y10" s="7" t="str">
        <f t="shared" si="3"/>
        <v/>
      </c>
      <c r="Z10" s="7" t="str">
        <f t="shared" si="3"/>
        <v/>
      </c>
      <c r="AA10" s="7" t="str">
        <f t="shared" si="3"/>
        <v/>
      </c>
      <c r="AB10" s="7" t="str">
        <f t="shared" si="3"/>
        <v/>
      </c>
      <c r="AC10" s="7" t="str">
        <f t="shared" si="3"/>
        <v/>
      </c>
      <c r="AD10" s="7" t="str">
        <f t="shared" si="3"/>
        <v/>
      </c>
      <c r="AE10" s="7" t="str">
        <f t="shared" si="3"/>
        <v/>
      </c>
      <c r="AF10" s="7" t="str">
        <f t="shared" si="3"/>
        <v/>
      </c>
      <c r="AG10" s="7" t="str">
        <f t="shared" ref="AG10:AP19" si="4">IF(AND($K10="Sí",AG$9=$F10),"◆","")</f>
        <v/>
      </c>
      <c r="AH10" s="7" t="str">
        <f t="shared" si="4"/>
        <v/>
      </c>
      <c r="AI10" s="7" t="str">
        <f t="shared" si="4"/>
        <v/>
      </c>
      <c r="AJ10" s="7" t="str">
        <f t="shared" si="4"/>
        <v/>
      </c>
      <c r="AK10" s="7" t="str">
        <f t="shared" si="4"/>
        <v/>
      </c>
      <c r="AL10" s="7" t="str">
        <f t="shared" si="4"/>
        <v/>
      </c>
      <c r="AM10" s="7" t="str">
        <f t="shared" si="4"/>
        <v/>
      </c>
      <c r="AN10" s="7" t="str">
        <f t="shared" si="4"/>
        <v/>
      </c>
      <c r="AO10" s="7" t="str">
        <f t="shared" si="4"/>
        <v/>
      </c>
      <c r="AP10" s="7" t="str">
        <f t="shared" si="4"/>
        <v/>
      </c>
      <c r="AQ10" s="7" t="str">
        <f t="shared" ref="AQ10:BB19" si="5">IF(AND($K10="Sí",AQ$9=$F10),"◆","")</f>
        <v/>
      </c>
      <c r="AR10" s="7" t="str">
        <f t="shared" si="5"/>
        <v/>
      </c>
      <c r="AS10" s="7" t="str">
        <f t="shared" si="5"/>
        <v/>
      </c>
      <c r="AT10" s="7" t="str">
        <f t="shared" si="5"/>
        <v/>
      </c>
      <c r="AU10" s="7" t="str">
        <f t="shared" si="5"/>
        <v/>
      </c>
      <c r="AV10" s="7" t="str">
        <f t="shared" si="5"/>
        <v/>
      </c>
      <c r="AW10" s="7" t="str">
        <f t="shared" si="5"/>
        <v/>
      </c>
      <c r="AX10" s="7" t="str">
        <f t="shared" si="5"/>
        <v/>
      </c>
      <c r="AY10" s="7" t="str">
        <f t="shared" si="5"/>
        <v/>
      </c>
      <c r="AZ10" s="7" t="str">
        <f t="shared" si="5"/>
        <v/>
      </c>
      <c r="BA10" s="7" t="str">
        <f t="shared" si="5"/>
        <v/>
      </c>
      <c r="BB10" s="7" t="str">
        <f t="shared" si="5"/>
        <v/>
      </c>
    </row>
    <row r="11" spans="1:54" ht="24" customHeight="1">
      <c r="A11" s="4">
        <v>2</v>
      </c>
      <c r="B11" s="4" t="s">
        <v>191</v>
      </c>
      <c r="C11" s="4" t="s">
        <v>195</v>
      </c>
      <c r="D11" s="4" t="s">
        <v>196</v>
      </c>
      <c r="E11" s="5">
        <v>46204</v>
      </c>
      <c r="F11" s="5">
        <v>46206</v>
      </c>
      <c r="G11" s="11">
        <f t="shared" si="1"/>
        <v>3</v>
      </c>
      <c r="H11" s="4" t="s">
        <v>19</v>
      </c>
      <c r="I11" s="4" t="s">
        <v>127</v>
      </c>
      <c r="J11" s="6">
        <v>1</v>
      </c>
      <c r="K11" s="4" t="s">
        <v>197</v>
      </c>
      <c r="L11" s="4" t="s">
        <v>198</v>
      </c>
      <c r="M11" s="7" t="str">
        <f t="shared" si="2"/>
        <v/>
      </c>
      <c r="N11" s="7" t="str">
        <f t="shared" si="2"/>
        <v/>
      </c>
      <c r="O11" s="7" t="str">
        <f t="shared" si="2"/>
        <v/>
      </c>
      <c r="P11" s="7" t="str">
        <f t="shared" si="2"/>
        <v/>
      </c>
      <c r="Q11" s="7" t="str">
        <f t="shared" si="2"/>
        <v/>
      </c>
      <c r="R11" s="7" t="str">
        <f t="shared" si="2"/>
        <v/>
      </c>
      <c r="S11" s="7" t="str">
        <f t="shared" si="2"/>
        <v/>
      </c>
      <c r="T11" s="7" t="str">
        <f t="shared" si="2"/>
        <v/>
      </c>
      <c r="U11" s="7" t="str">
        <f t="shared" si="2"/>
        <v/>
      </c>
      <c r="V11" s="7" t="str">
        <f t="shared" si="2"/>
        <v/>
      </c>
      <c r="W11" s="7" t="str">
        <f t="shared" si="3"/>
        <v/>
      </c>
      <c r="X11" s="7" t="str">
        <f t="shared" si="3"/>
        <v/>
      </c>
      <c r="Y11" s="7" t="str">
        <f t="shared" si="3"/>
        <v/>
      </c>
      <c r="Z11" s="7" t="str">
        <f t="shared" si="3"/>
        <v/>
      </c>
      <c r="AA11" s="7" t="str">
        <f t="shared" si="3"/>
        <v/>
      </c>
      <c r="AB11" s="7" t="str">
        <f t="shared" si="3"/>
        <v/>
      </c>
      <c r="AC11" s="7" t="str">
        <f t="shared" si="3"/>
        <v/>
      </c>
      <c r="AD11" s="7" t="str">
        <f t="shared" si="3"/>
        <v/>
      </c>
      <c r="AE11" s="7" t="str">
        <f t="shared" si="3"/>
        <v/>
      </c>
      <c r="AF11" s="7" t="str">
        <f t="shared" si="3"/>
        <v/>
      </c>
      <c r="AG11" s="7" t="str">
        <f t="shared" si="4"/>
        <v/>
      </c>
      <c r="AH11" s="7" t="str">
        <f t="shared" si="4"/>
        <v/>
      </c>
      <c r="AI11" s="7" t="str">
        <f t="shared" si="4"/>
        <v/>
      </c>
      <c r="AJ11" s="7" t="str">
        <f t="shared" si="4"/>
        <v/>
      </c>
      <c r="AK11" s="7" t="str">
        <f t="shared" si="4"/>
        <v/>
      </c>
      <c r="AL11" s="7" t="str">
        <f t="shared" si="4"/>
        <v/>
      </c>
      <c r="AM11" s="7" t="str">
        <f t="shared" si="4"/>
        <v/>
      </c>
      <c r="AN11" s="7" t="str">
        <f t="shared" si="4"/>
        <v/>
      </c>
      <c r="AO11" s="7" t="str">
        <f t="shared" si="4"/>
        <v/>
      </c>
      <c r="AP11" s="7" t="str">
        <f t="shared" si="4"/>
        <v/>
      </c>
      <c r="AQ11" s="7" t="str">
        <f t="shared" si="5"/>
        <v/>
      </c>
      <c r="AR11" s="7" t="str">
        <f t="shared" si="5"/>
        <v/>
      </c>
      <c r="AS11" s="7" t="str">
        <f t="shared" si="5"/>
        <v/>
      </c>
      <c r="AT11" s="7" t="str">
        <f t="shared" si="5"/>
        <v/>
      </c>
      <c r="AU11" s="7" t="str">
        <f t="shared" si="5"/>
        <v/>
      </c>
      <c r="AV11" s="7" t="str">
        <f t="shared" si="5"/>
        <v/>
      </c>
      <c r="AW11" s="7" t="str">
        <f t="shared" si="5"/>
        <v/>
      </c>
      <c r="AX11" s="7" t="str">
        <f t="shared" si="5"/>
        <v/>
      </c>
      <c r="AY11" s="7" t="str">
        <f t="shared" si="5"/>
        <v/>
      </c>
      <c r="AZ11" s="7" t="str">
        <f t="shared" si="5"/>
        <v/>
      </c>
      <c r="BA11" s="7" t="str">
        <f t="shared" si="5"/>
        <v/>
      </c>
      <c r="BB11" s="7" t="str">
        <f t="shared" si="5"/>
        <v/>
      </c>
    </row>
    <row r="12" spans="1:54" ht="24" customHeight="1">
      <c r="A12" s="4">
        <v>3</v>
      </c>
      <c r="B12" s="4" t="s">
        <v>191</v>
      </c>
      <c r="C12" s="4" t="s">
        <v>199</v>
      </c>
      <c r="D12" s="4" t="s">
        <v>177</v>
      </c>
      <c r="E12" s="5">
        <v>46206</v>
      </c>
      <c r="F12" s="5">
        <v>46207</v>
      </c>
      <c r="G12" s="11">
        <f t="shared" si="1"/>
        <v>2</v>
      </c>
      <c r="H12" s="4" t="s">
        <v>19</v>
      </c>
      <c r="I12" s="4" t="s">
        <v>127</v>
      </c>
      <c r="J12" s="6">
        <v>1</v>
      </c>
      <c r="K12" s="4" t="s">
        <v>193</v>
      </c>
      <c r="L12" s="4" t="s">
        <v>200</v>
      </c>
      <c r="M12" s="7" t="str">
        <f t="shared" si="2"/>
        <v/>
      </c>
      <c r="N12" s="7" t="str">
        <f t="shared" si="2"/>
        <v/>
      </c>
      <c r="O12" s="7" t="str">
        <f t="shared" si="2"/>
        <v/>
      </c>
      <c r="P12" s="7" t="str">
        <f t="shared" si="2"/>
        <v>◆</v>
      </c>
      <c r="Q12" s="7" t="str">
        <f t="shared" si="2"/>
        <v/>
      </c>
      <c r="R12" s="7" t="str">
        <f t="shared" si="2"/>
        <v/>
      </c>
      <c r="S12" s="7" t="str">
        <f t="shared" si="2"/>
        <v/>
      </c>
      <c r="T12" s="7" t="str">
        <f t="shared" si="2"/>
        <v/>
      </c>
      <c r="U12" s="7" t="str">
        <f t="shared" si="2"/>
        <v/>
      </c>
      <c r="V12" s="7" t="str">
        <f t="shared" si="2"/>
        <v/>
      </c>
      <c r="W12" s="7" t="str">
        <f t="shared" si="3"/>
        <v/>
      </c>
      <c r="X12" s="7" t="str">
        <f t="shared" si="3"/>
        <v/>
      </c>
      <c r="Y12" s="7" t="str">
        <f t="shared" si="3"/>
        <v/>
      </c>
      <c r="Z12" s="7" t="str">
        <f t="shared" si="3"/>
        <v/>
      </c>
      <c r="AA12" s="7" t="str">
        <f t="shared" si="3"/>
        <v/>
      </c>
      <c r="AB12" s="7" t="str">
        <f t="shared" si="3"/>
        <v/>
      </c>
      <c r="AC12" s="7" t="str">
        <f t="shared" si="3"/>
        <v/>
      </c>
      <c r="AD12" s="7" t="str">
        <f t="shared" si="3"/>
        <v/>
      </c>
      <c r="AE12" s="7" t="str">
        <f t="shared" si="3"/>
        <v/>
      </c>
      <c r="AF12" s="7" t="str">
        <f t="shared" si="3"/>
        <v/>
      </c>
      <c r="AG12" s="7" t="str">
        <f t="shared" si="4"/>
        <v/>
      </c>
      <c r="AH12" s="7" t="str">
        <f t="shared" si="4"/>
        <v/>
      </c>
      <c r="AI12" s="7" t="str">
        <f t="shared" si="4"/>
        <v/>
      </c>
      <c r="AJ12" s="7" t="str">
        <f t="shared" si="4"/>
        <v/>
      </c>
      <c r="AK12" s="7" t="str">
        <f t="shared" si="4"/>
        <v/>
      </c>
      <c r="AL12" s="7" t="str">
        <f t="shared" si="4"/>
        <v/>
      </c>
      <c r="AM12" s="7" t="str">
        <f t="shared" si="4"/>
        <v/>
      </c>
      <c r="AN12" s="7" t="str">
        <f t="shared" si="4"/>
        <v/>
      </c>
      <c r="AO12" s="7" t="str">
        <f t="shared" si="4"/>
        <v/>
      </c>
      <c r="AP12" s="7" t="str">
        <f t="shared" si="4"/>
        <v/>
      </c>
      <c r="AQ12" s="7" t="str">
        <f t="shared" si="5"/>
        <v/>
      </c>
      <c r="AR12" s="7" t="str">
        <f t="shared" si="5"/>
        <v/>
      </c>
      <c r="AS12" s="7" t="str">
        <f t="shared" si="5"/>
        <v/>
      </c>
      <c r="AT12" s="7" t="str">
        <f t="shared" si="5"/>
        <v/>
      </c>
      <c r="AU12" s="7" t="str">
        <f t="shared" si="5"/>
        <v/>
      </c>
      <c r="AV12" s="7" t="str">
        <f t="shared" si="5"/>
        <v/>
      </c>
      <c r="AW12" s="7" t="str">
        <f t="shared" si="5"/>
        <v/>
      </c>
      <c r="AX12" s="7" t="str">
        <f t="shared" si="5"/>
        <v/>
      </c>
      <c r="AY12" s="7" t="str">
        <f t="shared" si="5"/>
        <v/>
      </c>
      <c r="AZ12" s="7" t="str">
        <f t="shared" si="5"/>
        <v/>
      </c>
      <c r="BA12" s="7" t="str">
        <f t="shared" si="5"/>
        <v/>
      </c>
      <c r="BB12" s="7" t="str">
        <f t="shared" si="5"/>
        <v/>
      </c>
    </row>
    <row r="13" spans="1:54" ht="24" customHeight="1">
      <c r="A13" s="4">
        <v>4</v>
      </c>
      <c r="B13" s="4" t="s">
        <v>201</v>
      </c>
      <c r="C13" s="4" t="s">
        <v>202</v>
      </c>
      <c r="D13" s="4" t="s">
        <v>203</v>
      </c>
      <c r="E13" s="5">
        <v>46205</v>
      </c>
      <c r="F13" s="5">
        <v>46207</v>
      </c>
      <c r="G13" s="11">
        <f t="shared" si="1"/>
        <v>3</v>
      </c>
      <c r="H13" s="4" t="s">
        <v>19</v>
      </c>
      <c r="I13" s="4" t="s">
        <v>127</v>
      </c>
      <c r="J13" s="6">
        <v>1</v>
      </c>
      <c r="K13" s="4" t="s">
        <v>197</v>
      </c>
      <c r="L13" s="4" t="s">
        <v>204</v>
      </c>
      <c r="M13" s="7" t="str">
        <f t="shared" si="2"/>
        <v/>
      </c>
      <c r="N13" s="7" t="str">
        <f t="shared" si="2"/>
        <v/>
      </c>
      <c r="O13" s="7" t="str">
        <f t="shared" si="2"/>
        <v/>
      </c>
      <c r="P13" s="7" t="str">
        <f t="shared" si="2"/>
        <v/>
      </c>
      <c r="Q13" s="7" t="str">
        <f t="shared" si="2"/>
        <v/>
      </c>
      <c r="R13" s="7" t="str">
        <f t="shared" si="2"/>
        <v/>
      </c>
      <c r="S13" s="7" t="str">
        <f t="shared" si="2"/>
        <v/>
      </c>
      <c r="T13" s="7" t="str">
        <f t="shared" si="2"/>
        <v/>
      </c>
      <c r="U13" s="7" t="str">
        <f t="shared" si="2"/>
        <v/>
      </c>
      <c r="V13" s="7" t="str">
        <f t="shared" si="2"/>
        <v/>
      </c>
      <c r="W13" s="7" t="str">
        <f t="shared" si="3"/>
        <v/>
      </c>
      <c r="X13" s="7" t="str">
        <f t="shared" si="3"/>
        <v/>
      </c>
      <c r="Y13" s="7" t="str">
        <f t="shared" si="3"/>
        <v/>
      </c>
      <c r="Z13" s="7" t="str">
        <f t="shared" si="3"/>
        <v/>
      </c>
      <c r="AA13" s="7" t="str">
        <f t="shared" si="3"/>
        <v/>
      </c>
      <c r="AB13" s="7" t="str">
        <f t="shared" si="3"/>
        <v/>
      </c>
      <c r="AC13" s="7" t="str">
        <f t="shared" si="3"/>
        <v/>
      </c>
      <c r="AD13" s="7" t="str">
        <f t="shared" si="3"/>
        <v/>
      </c>
      <c r="AE13" s="7" t="str">
        <f t="shared" si="3"/>
        <v/>
      </c>
      <c r="AF13" s="7" t="str">
        <f t="shared" si="3"/>
        <v/>
      </c>
      <c r="AG13" s="7" t="str">
        <f t="shared" si="4"/>
        <v/>
      </c>
      <c r="AH13" s="7" t="str">
        <f t="shared" si="4"/>
        <v/>
      </c>
      <c r="AI13" s="7" t="str">
        <f t="shared" si="4"/>
        <v/>
      </c>
      <c r="AJ13" s="7" t="str">
        <f t="shared" si="4"/>
        <v/>
      </c>
      <c r="AK13" s="7" t="str">
        <f t="shared" si="4"/>
        <v/>
      </c>
      <c r="AL13" s="7" t="str">
        <f t="shared" si="4"/>
        <v/>
      </c>
      <c r="AM13" s="7" t="str">
        <f t="shared" si="4"/>
        <v/>
      </c>
      <c r="AN13" s="7" t="str">
        <f t="shared" si="4"/>
        <v/>
      </c>
      <c r="AO13" s="7" t="str">
        <f t="shared" si="4"/>
        <v/>
      </c>
      <c r="AP13" s="7" t="str">
        <f t="shared" si="4"/>
        <v/>
      </c>
      <c r="AQ13" s="7" t="str">
        <f t="shared" si="5"/>
        <v/>
      </c>
      <c r="AR13" s="7" t="str">
        <f t="shared" si="5"/>
        <v/>
      </c>
      <c r="AS13" s="7" t="str">
        <f t="shared" si="5"/>
        <v/>
      </c>
      <c r="AT13" s="7" t="str">
        <f t="shared" si="5"/>
        <v/>
      </c>
      <c r="AU13" s="7" t="str">
        <f t="shared" si="5"/>
        <v/>
      </c>
      <c r="AV13" s="7" t="str">
        <f t="shared" si="5"/>
        <v/>
      </c>
      <c r="AW13" s="7" t="str">
        <f t="shared" si="5"/>
        <v/>
      </c>
      <c r="AX13" s="7" t="str">
        <f t="shared" si="5"/>
        <v/>
      </c>
      <c r="AY13" s="7" t="str">
        <f t="shared" si="5"/>
        <v/>
      </c>
      <c r="AZ13" s="7" t="str">
        <f t="shared" si="5"/>
        <v/>
      </c>
      <c r="BA13" s="7" t="str">
        <f t="shared" si="5"/>
        <v/>
      </c>
      <c r="BB13" s="7" t="str">
        <f t="shared" si="5"/>
        <v/>
      </c>
    </row>
    <row r="14" spans="1:54" ht="24" customHeight="1">
      <c r="A14" s="4">
        <v>5</v>
      </c>
      <c r="B14" s="4" t="s">
        <v>205</v>
      </c>
      <c r="C14" s="4" t="s">
        <v>206</v>
      </c>
      <c r="D14" s="4" t="s">
        <v>196</v>
      </c>
      <c r="E14" s="5">
        <v>46207</v>
      </c>
      <c r="F14" s="5">
        <v>46211</v>
      </c>
      <c r="G14" s="11">
        <f t="shared" si="1"/>
        <v>5</v>
      </c>
      <c r="H14" s="4" t="s">
        <v>207</v>
      </c>
      <c r="I14" s="4" t="s">
        <v>121</v>
      </c>
      <c r="J14" s="6">
        <v>0.5</v>
      </c>
      <c r="K14" s="4" t="s">
        <v>197</v>
      </c>
      <c r="L14" s="4" t="s">
        <v>208</v>
      </c>
      <c r="M14" s="7" t="str">
        <f t="shared" si="2"/>
        <v/>
      </c>
      <c r="N14" s="7" t="str">
        <f t="shared" si="2"/>
        <v/>
      </c>
      <c r="O14" s="7" t="str">
        <f t="shared" si="2"/>
        <v/>
      </c>
      <c r="P14" s="7" t="str">
        <f t="shared" si="2"/>
        <v/>
      </c>
      <c r="Q14" s="7" t="str">
        <f t="shared" si="2"/>
        <v/>
      </c>
      <c r="R14" s="7" t="str">
        <f t="shared" si="2"/>
        <v/>
      </c>
      <c r="S14" s="7" t="str">
        <f t="shared" si="2"/>
        <v/>
      </c>
      <c r="T14" s="7" t="str">
        <f t="shared" si="2"/>
        <v/>
      </c>
      <c r="U14" s="7" t="str">
        <f t="shared" si="2"/>
        <v/>
      </c>
      <c r="V14" s="7" t="str">
        <f t="shared" si="2"/>
        <v/>
      </c>
      <c r="W14" s="7" t="str">
        <f t="shared" si="3"/>
        <v/>
      </c>
      <c r="X14" s="7" t="str">
        <f t="shared" si="3"/>
        <v/>
      </c>
      <c r="Y14" s="7" t="str">
        <f t="shared" si="3"/>
        <v/>
      </c>
      <c r="Z14" s="7" t="str">
        <f t="shared" si="3"/>
        <v/>
      </c>
      <c r="AA14" s="7" t="str">
        <f t="shared" si="3"/>
        <v/>
      </c>
      <c r="AB14" s="7" t="str">
        <f t="shared" si="3"/>
        <v/>
      </c>
      <c r="AC14" s="7" t="str">
        <f t="shared" si="3"/>
        <v/>
      </c>
      <c r="AD14" s="7" t="str">
        <f t="shared" si="3"/>
        <v/>
      </c>
      <c r="AE14" s="7" t="str">
        <f t="shared" si="3"/>
        <v/>
      </c>
      <c r="AF14" s="7" t="str">
        <f t="shared" si="3"/>
        <v/>
      </c>
      <c r="AG14" s="7" t="str">
        <f t="shared" si="4"/>
        <v/>
      </c>
      <c r="AH14" s="7" t="str">
        <f t="shared" si="4"/>
        <v/>
      </c>
      <c r="AI14" s="7" t="str">
        <f t="shared" si="4"/>
        <v/>
      </c>
      <c r="AJ14" s="7" t="str">
        <f t="shared" si="4"/>
        <v/>
      </c>
      <c r="AK14" s="7" t="str">
        <f t="shared" si="4"/>
        <v/>
      </c>
      <c r="AL14" s="7" t="str">
        <f t="shared" si="4"/>
        <v/>
      </c>
      <c r="AM14" s="7" t="str">
        <f t="shared" si="4"/>
        <v/>
      </c>
      <c r="AN14" s="7" t="str">
        <f t="shared" si="4"/>
        <v/>
      </c>
      <c r="AO14" s="7" t="str">
        <f t="shared" si="4"/>
        <v/>
      </c>
      <c r="AP14" s="7" t="str">
        <f t="shared" si="4"/>
        <v/>
      </c>
      <c r="AQ14" s="7" t="str">
        <f t="shared" si="5"/>
        <v/>
      </c>
      <c r="AR14" s="7" t="str">
        <f t="shared" si="5"/>
        <v/>
      </c>
      <c r="AS14" s="7" t="str">
        <f t="shared" si="5"/>
        <v/>
      </c>
      <c r="AT14" s="7" t="str">
        <f t="shared" si="5"/>
        <v/>
      </c>
      <c r="AU14" s="7" t="str">
        <f t="shared" si="5"/>
        <v/>
      </c>
      <c r="AV14" s="7" t="str">
        <f t="shared" si="5"/>
        <v/>
      </c>
      <c r="AW14" s="7" t="str">
        <f t="shared" si="5"/>
        <v/>
      </c>
      <c r="AX14" s="7" t="str">
        <f t="shared" si="5"/>
        <v/>
      </c>
      <c r="AY14" s="7" t="str">
        <f t="shared" si="5"/>
        <v/>
      </c>
      <c r="AZ14" s="7" t="str">
        <f t="shared" si="5"/>
        <v/>
      </c>
      <c r="BA14" s="7" t="str">
        <f t="shared" si="5"/>
        <v/>
      </c>
      <c r="BB14" s="7" t="str">
        <f t="shared" si="5"/>
        <v/>
      </c>
    </row>
    <row r="15" spans="1:54" ht="24" customHeight="1">
      <c r="A15" s="4">
        <v>6</v>
      </c>
      <c r="B15" s="4" t="s">
        <v>205</v>
      </c>
      <c r="C15" s="4" t="s">
        <v>209</v>
      </c>
      <c r="D15" s="4" t="s">
        <v>210</v>
      </c>
      <c r="E15" s="5">
        <v>46208</v>
      </c>
      <c r="F15" s="5">
        <v>46215</v>
      </c>
      <c r="G15" s="11">
        <f t="shared" si="1"/>
        <v>8</v>
      </c>
      <c r="H15" s="4" t="s">
        <v>22</v>
      </c>
      <c r="I15" s="4" t="s">
        <v>121</v>
      </c>
      <c r="J15" s="6">
        <v>0.5</v>
      </c>
      <c r="K15" s="4" t="s">
        <v>197</v>
      </c>
      <c r="L15" s="4" t="s">
        <v>211</v>
      </c>
      <c r="M15" s="7" t="str">
        <f t="shared" si="2"/>
        <v/>
      </c>
      <c r="N15" s="7" t="str">
        <f t="shared" si="2"/>
        <v/>
      </c>
      <c r="O15" s="7" t="str">
        <f t="shared" si="2"/>
        <v/>
      </c>
      <c r="P15" s="7" t="str">
        <f t="shared" si="2"/>
        <v/>
      </c>
      <c r="Q15" s="7" t="str">
        <f t="shared" si="2"/>
        <v/>
      </c>
      <c r="R15" s="7" t="str">
        <f t="shared" si="2"/>
        <v/>
      </c>
      <c r="S15" s="7" t="str">
        <f t="shared" si="2"/>
        <v/>
      </c>
      <c r="T15" s="7" t="str">
        <f t="shared" si="2"/>
        <v/>
      </c>
      <c r="U15" s="7" t="str">
        <f t="shared" si="2"/>
        <v/>
      </c>
      <c r="V15" s="7" t="str">
        <f t="shared" si="2"/>
        <v/>
      </c>
      <c r="W15" s="7" t="str">
        <f t="shared" si="3"/>
        <v/>
      </c>
      <c r="X15" s="7" t="str">
        <f t="shared" si="3"/>
        <v/>
      </c>
      <c r="Y15" s="7" t="str">
        <f t="shared" si="3"/>
        <v/>
      </c>
      <c r="Z15" s="7" t="str">
        <f t="shared" si="3"/>
        <v/>
      </c>
      <c r="AA15" s="7" t="str">
        <f t="shared" si="3"/>
        <v/>
      </c>
      <c r="AB15" s="7" t="str">
        <f t="shared" si="3"/>
        <v/>
      </c>
      <c r="AC15" s="7" t="str">
        <f t="shared" si="3"/>
        <v/>
      </c>
      <c r="AD15" s="7" t="str">
        <f t="shared" si="3"/>
        <v/>
      </c>
      <c r="AE15" s="7" t="str">
        <f t="shared" si="3"/>
        <v/>
      </c>
      <c r="AF15" s="7" t="str">
        <f t="shared" si="3"/>
        <v/>
      </c>
      <c r="AG15" s="7" t="str">
        <f t="shared" si="4"/>
        <v/>
      </c>
      <c r="AH15" s="7" t="str">
        <f t="shared" si="4"/>
        <v/>
      </c>
      <c r="AI15" s="7" t="str">
        <f t="shared" si="4"/>
        <v/>
      </c>
      <c r="AJ15" s="7" t="str">
        <f t="shared" si="4"/>
        <v/>
      </c>
      <c r="AK15" s="7" t="str">
        <f t="shared" si="4"/>
        <v/>
      </c>
      <c r="AL15" s="7" t="str">
        <f t="shared" si="4"/>
        <v/>
      </c>
      <c r="AM15" s="7" t="str">
        <f t="shared" si="4"/>
        <v/>
      </c>
      <c r="AN15" s="7" t="str">
        <f t="shared" si="4"/>
        <v/>
      </c>
      <c r="AO15" s="7" t="str">
        <f t="shared" si="4"/>
        <v/>
      </c>
      <c r="AP15" s="7" t="str">
        <f t="shared" si="4"/>
        <v/>
      </c>
      <c r="AQ15" s="7" t="str">
        <f t="shared" si="5"/>
        <v/>
      </c>
      <c r="AR15" s="7" t="str">
        <f t="shared" si="5"/>
        <v/>
      </c>
      <c r="AS15" s="7" t="str">
        <f t="shared" si="5"/>
        <v/>
      </c>
      <c r="AT15" s="7" t="str">
        <f t="shared" si="5"/>
        <v/>
      </c>
      <c r="AU15" s="7" t="str">
        <f t="shared" si="5"/>
        <v/>
      </c>
      <c r="AV15" s="7" t="str">
        <f t="shared" si="5"/>
        <v/>
      </c>
      <c r="AW15" s="7" t="str">
        <f t="shared" si="5"/>
        <v/>
      </c>
      <c r="AX15" s="7" t="str">
        <f t="shared" si="5"/>
        <v/>
      </c>
      <c r="AY15" s="7" t="str">
        <f t="shared" si="5"/>
        <v/>
      </c>
      <c r="AZ15" s="7" t="str">
        <f t="shared" si="5"/>
        <v/>
      </c>
      <c r="BA15" s="7" t="str">
        <f t="shared" si="5"/>
        <v/>
      </c>
      <c r="BB15" s="7" t="str">
        <f t="shared" si="5"/>
        <v/>
      </c>
    </row>
    <row r="16" spans="1:54" ht="24" customHeight="1">
      <c r="A16" s="4">
        <v>7</v>
      </c>
      <c r="B16" s="4" t="s">
        <v>205</v>
      </c>
      <c r="C16" s="4" t="s">
        <v>212</v>
      </c>
      <c r="D16" s="4" t="s">
        <v>210</v>
      </c>
      <c r="E16" s="5">
        <v>46209</v>
      </c>
      <c r="F16" s="5">
        <v>46216</v>
      </c>
      <c r="G16" s="11">
        <f t="shared" si="1"/>
        <v>8</v>
      </c>
      <c r="H16" s="4" t="s">
        <v>22</v>
      </c>
      <c r="I16" s="4" t="s">
        <v>118</v>
      </c>
      <c r="J16" s="6">
        <v>0</v>
      </c>
      <c r="K16" s="4" t="s">
        <v>197</v>
      </c>
      <c r="L16" s="4" t="s">
        <v>213</v>
      </c>
      <c r="M16" s="7" t="str">
        <f t="shared" si="2"/>
        <v/>
      </c>
      <c r="N16" s="7" t="str">
        <f t="shared" si="2"/>
        <v/>
      </c>
      <c r="O16" s="7" t="str">
        <f t="shared" si="2"/>
        <v/>
      </c>
      <c r="P16" s="7" t="str">
        <f t="shared" si="2"/>
        <v/>
      </c>
      <c r="Q16" s="7" t="str">
        <f t="shared" si="2"/>
        <v/>
      </c>
      <c r="R16" s="7" t="str">
        <f t="shared" si="2"/>
        <v/>
      </c>
      <c r="S16" s="7" t="str">
        <f t="shared" si="2"/>
        <v/>
      </c>
      <c r="T16" s="7" t="str">
        <f t="shared" si="2"/>
        <v/>
      </c>
      <c r="U16" s="7" t="str">
        <f t="shared" si="2"/>
        <v/>
      </c>
      <c r="V16" s="7" t="str">
        <f t="shared" si="2"/>
        <v/>
      </c>
      <c r="W16" s="7" t="str">
        <f t="shared" si="3"/>
        <v/>
      </c>
      <c r="X16" s="7" t="str">
        <f t="shared" si="3"/>
        <v/>
      </c>
      <c r="Y16" s="7" t="str">
        <f t="shared" si="3"/>
        <v/>
      </c>
      <c r="Z16" s="7" t="str">
        <f t="shared" si="3"/>
        <v/>
      </c>
      <c r="AA16" s="7" t="str">
        <f t="shared" si="3"/>
        <v/>
      </c>
      <c r="AB16" s="7" t="str">
        <f t="shared" si="3"/>
        <v/>
      </c>
      <c r="AC16" s="7" t="str">
        <f t="shared" si="3"/>
        <v/>
      </c>
      <c r="AD16" s="7" t="str">
        <f t="shared" si="3"/>
        <v/>
      </c>
      <c r="AE16" s="7" t="str">
        <f t="shared" si="3"/>
        <v/>
      </c>
      <c r="AF16" s="7" t="str">
        <f t="shared" si="3"/>
        <v/>
      </c>
      <c r="AG16" s="7" t="str">
        <f t="shared" si="4"/>
        <v/>
      </c>
      <c r="AH16" s="7" t="str">
        <f t="shared" si="4"/>
        <v/>
      </c>
      <c r="AI16" s="7" t="str">
        <f t="shared" si="4"/>
        <v/>
      </c>
      <c r="AJ16" s="7" t="str">
        <f t="shared" si="4"/>
        <v/>
      </c>
      <c r="AK16" s="7" t="str">
        <f t="shared" si="4"/>
        <v/>
      </c>
      <c r="AL16" s="7" t="str">
        <f t="shared" si="4"/>
        <v/>
      </c>
      <c r="AM16" s="7" t="str">
        <f t="shared" si="4"/>
        <v/>
      </c>
      <c r="AN16" s="7" t="str">
        <f t="shared" si="4"/>
        <v/>
      </c>
      <c r="AO16" s="7" t="str">
        <f t="shared" si="4"/>
        <v/>
      </c>
      <c r="AP16" s="7" t="str">
        <f t="shared" si="4"/>
        <v/>
      </c>
      <c r="AQ16" s="7" t="str">
        <f t="shared" si="5"/>
        <v/>
      </c>
      <c r="AR16" s="7" t="str">
        <f t="shared" si="5"/>
        <v/>
      </c>
      <c r="AS16" s="7" t="str">
        <f t="shared" si="5"/>
        <v/>
      </c>
      <c r="AT16" s="7" t="str">
        <f t="shared" si="5"/>
        <v/>
      </c>
      <c r="AU16" s="7" t="str">
        <f t="shared" si="5"/>
        <v/>
      </c>
      <c r="AV16" s="7" t="str">
        <f t="shared" si="5"/>
        <v/>
      </c>
      <c r="AW16" s="7" t="str">
        <f t="shared" si="5"/>
        <v/>
      </c>
      <c r="AX16" s="7" t="str">
        <f t="shared" si="5"/>
        <v/>
      </c>
      <c r="AY16" s="7" t="str">
        <f t="shared" si="5"/>
        <v/>
      </c>
      <c r="AZ16" s="7" t="str">
        <f t="shared" si="5"/>
        <v/>
      </c>
      <c r="BA16" s="7" t="str">
        <f t="shared" si="5"/>
        <v/>
      </c>
      <c r="BB16" s="7" t="str">
        <f t="shared" si="5"/>
        <v/>
      </c>
    </row>
    <row r="17" spans="1:54" ht="24" customHeight="1">
      <c r="A17" s="4">
        <v>8</v>
      </c>
      <c r="B17" s="4" t="s">
        <v>214</v>
      </c>
      <c r="C17" s="4" t="s">
        <v>215</v>
      </c>
      <c r="D17" s="4" t="s">
        <v>203</v>
      </c>
      <c r="E17" s="5">
        <v>46208</v>
      </c>
      <c r="F17" s="5">
        <v>46213</v>
      </c>
      <c r="G17" s="11">
        <f t="shared" si="1"/>
        <v>6</v>
      </c>
      <c r="H17" s="4" t="s">
        <v>28</v>
      </c>
      <c r="I17" s="4" t="s">
        <v>127</v>
      </c>
      <c r="J17" s="6">
        <v>1</v>
      </c>
      <c r="K17" s="4" t="s">
        <v>197</v>
      </c>
      <c r="L17" s="4" t="s">
        <v>216</v>
      </c>
      <c r="M17" s="7" t="str">
        <f t="shared" si="2"/>
        <v/>
      </c>
      <c r="N17" s="7" t="str">
        <f t="shared" si="2"/>
        <v/>
      </c>
      <c r="O17" s="7" t="str">
        <f t="shared" si="2"/>
        <v/>
      </c>
      <c r="P17" s="7" t="str">
        <f t="shared" si="2"/>
        <v/>
      </c>
      <c r="Q17" s="7" t="str">
        <f t="shared" si="2"/>
        <v/>
      </c>
      <c r="R17" s="7" t="str">
        <f t="shared" si="2"/>
        <v/>
      </c>
      <c r="S17" s="7" t="str">
        <f t="shared" si="2"/>
        <v/>
      </c>
      <c r="T17" s="7" t="str">
        <f t="shared" si="2"/>
        <v/>
      </c>
      <c r="U17" s="7" t="str">
        <f t="shared" si="2"/>
        <v/>
      </c>
      <c r="V17" s="7" t="str">
        <f t="shared" si="2"/>
        <v/>
      </c>
      <c r="W17" s="7" t="str">
        <f t="shared" si="3"/>
        <v/>
      </c>
      <c r="X17" s="7" t="str">
        <f t="shared" si="3"/>
        <v/>
      </c>
      <c r="Y17" s="7" t="str">
        <f t="shared" si="3"/>
        <v/>
      </c>
      <c r="Z17" s="7" t="str">
        <f t="shared" si="3"/>
        <v/>
      </c>
      <c r="AA17" s="7" t="str">
        <f t="shared" si="3"/>
        <v/>
      </c>
      <c r="AB17" s="7" t="str">
        <f t="shared" si="3"/>
        <v/>
      </c>
      <c r="AC17" s="7" t="str">
        <f t="shared" si="3"/>
        <v/>
      </c>
      <c r="AD17" s="7" t="str">
        <f t="shared" si="3"/>
        <v/>
      </c>
      <c r="AE17" s="7" t="str">
        <f t="shared" si="3"/>
        <v/>
      </c>
      <c r="AF17" s="7" t="str">
        <f t="shared" si="3"/>
        <v/>
      </c>
      <c r="AG17" s="7" t="str">
        <f t="shared" si="4"/>
        <v/>
      </c>
      <c r="AH17" s="7" t="str">
        <f t="shared" si="4"/>
        <v/>
      </c>
      <c r="AI17" s="7" t="str">
        <f t="shared" si="4"/>
        <v/>
      </c>
      <c r="AJ17" s="7" t="str">
        <f t="shared" si="4"/>
        <v/>
      </c>
      <c r="AK17" s="7" t="str">
        <f t="shared" si="4"/>
        <v/>
      </c>
      <c r="AL17" s="7" t="str">
        <f t="shared" si="4"/>
        <v/>
      </c>
      <c r="AM17" s="7" t="str">
        <f t="shared" si="4"/>
        <v/>
      </c>
      <c r="AN17" s="7" t="str">
        <f t="shared" si="4"/>
        <v/>
      </c>
      <c r="AO17" s="7" t="str">
        <f t="shared" si="4"/>
        <v/>
      </c>
      <c r="AP17" s="7" t="str">
        <f t="shared" si="4"/>
        <v/>
      </c>
      <c r="AQ17" s="7" t="str">
        <f t="shared" si="5"/>
        <v/>
      </c>
      <c r="AR17" s="7" t="str">
        <f t="shared" si="5"/>
        <v/>
      </c>
      <c r="AS17" s="7" t="str">
        <f t="shared" si="5"/>
        <v/>
      </c>
      <c r="AT17" s="7" t="str">
        <f t="shared" si="5"/>
        <v/>
      </c>
      <c r="AU17" s="7" t="str">
        <f t="shared" si="5"/>
        <v/>
      </c>
      <c r="AV17" s="7" t="str">
        <f t="shared" si="5"/>
        <v/>
      </c>
      <c r="AW17" s="7" t="str">
        <f t="shared" si="5"/>
        <v/>
      </c>
      <c r="AX17" s="7" t="str">
        <f t="shared" si="5"/>
        <v/>
      </c>
      <c r="AY17" s="7" t="str">
        <f t="shared" si="5"/>
        <v/>
      </c>
      <c r="AZ17" s="7" t="str">
        <f t="shared" si="5"/>
        <v/>
      </c>
      <c r="BA17" s="7" t="str">
        <f t="shared" si="5"/>
        <v/>
      </c>
      <c r="BB17" s="7" t="str">
        <f t="shared" si="5"/>
        <v/>
      </c>
    </row>
    <row r="18" spans="1:54" ht="24" customHeight="1">
      <c r="A18" s="4">
        <v>9</v>
      </c>
      <c r="B18" s="4" t="s">
        <v>214</v>
      </c>
      <c r="C18" s="4" t="s">
        <v>217</v>
      </c>
      <c r="D18" s="4" t="s">
        <v>203</v>
      </c>
      <c r="E18" s="5">
        <v>46214</v>
      </c>
      <c r="F18" s="5">
        <v>46219</v>
      </c>
      <c r="G18" s="11">
        <f t="shared" si="1"/>
        <v>6</v>
      </c>
      <c r="H18" s="4" t="s">
        <v>218</v>
      </c>
      <c r="I18" s="4" t="s">
        <v>121</v>
      </c>
      <c r="J18" s="6">
        <v>0.25</v>
      </c>
      <c r="K18" s="4" t="s">
        <v>197</v>
      </c>
      <c r="L18" s="4" t="s">
        <v>219</v>
      </c>
      <c r="M18" s="7" t="str">
        <f t="shared" si="2"/>
        <v/>
      </c>
      <c r="N18" s="7" t="str">
        <f t="shared" si="2"/>
        <v/>
      </c>
      <c r="O18" s="7" t="str">
        <f t="shared" si="2"/>
        <v/>
      </c>
      <c r="P18" s="7" t="str">
        <f t="shared" si="2"/>
        <v/>
      </c>
      <c r="Q18" s="7" t="str">
        <f t="shared" si="2"/>
        <v/>
      </c>
      <c r="R18" s="7" t="str">
        <f t="shared" si="2"/>
        <v/>
      </c>
      <c r="S18" s="7" t="str">
        <f t="shared" si="2"/>
        <v/>
      </c>
      <c r="T18" s="7" t="str">
        <f t="shared" si="2"/>
        <v/>
      </c>
      <c r="U18" s="7" t="str">
        <f t="shared" si="2"/>
        <v/>
      </c>
      <c r="V18" s="7" t="str">
        <f t="shared" si="2"/>
        <v/>
      </c>
      <c r="W18" s="7" t="str">
        <f t="shared" si="3"/>
        <v/>
      </c>
      <c r="X18" s="7" t="str">
        <f t="shared" si="3"/>
        <v/>
      </c>
      <c r="Y18" s="7" t="str">
        <f t="shared" si="3"/>
        <v/>
      </c>
      <c r="Z18" s="7" t="str">
        <f t="shared" si="3"/>
        <v/>
      </c>
      <c r="AA18" s="7" t="str">
        <f t="shared" si="3"/>
        <v/>
      </c>
      <c r="AB18" s="7" t="str">
        <f t="shared" si="3"/>
        <v/>
      </c>
      <c r="AC18" s="7" t="str">
        <f t="shared" si="3"/>
        <v/>
      </c>
      <c r="AD18" s="7" t="str">
        <f t="shared" si="3"/>
        <v/>
      </c>
      <c r="AE18" s="7" t="str">
        <f t="shared" si="3"/>
        <v/>
      </c>
      <c r="AF18" s="7" t="str">
        <f t="shared" si="3"/>
        <v/>
      </c>
      <c r="AG18" s="7" t="str">
        <f t="shared" si="4"/>
        <v/>
      </c>
      <c r="AH18" s="7" t="str">
        <f t="shared" si="4"/>
        <v/>
      </c>
      <c r="AI18" s="7" t="str">
        <f t="shared" si="4"/>
        <v/>
      </c>
      <c r="AJ18" s="7" t="str">
        <f t="shared" si="4"/>
        <v/>
      </c>
      <c r="AK18" s="7" t="str">
        <f t="shared" si="4"/>
        <v/>
      </c>
      <c r="AL18" s="7" t="str">
        <f t="shared" si="4"/>
        <v/>
      </c>
      <c r="AM18" s="7" t="str">
        <f t="shared" si="4"/>
        <v/>
      </c>
      <c r="AN18" s="7" t="str">
        <f t="shared" si="4"/>
        <v/>
      </c>
      <c r="AO18" s="7" t="str">
        <f t="shared" si="4"/>
        <v/>
      </c>
      <c r="AP18" s="7" t="str">
        <f t="shared" si="4"/>
        <v/>
      </c>
      <c r="AQ18" s="7" t="str">
        <f t="shared" si="5"/>
        <v/>
      </c>
      <c r="AR18" s="7" t="str">
        <f t="shared" si="5"/>
        <v/>
      </c>
      <c r="AS18" s="7" t="str">
        <f t="shared" si="5"/>
        <v/>
      </c>
      <c r="AT18" s="7" t="str">
        <f t="shared" si="5"/>
        <v/>
      </c>
      <c r="AU18" s="7" t="str">
        <f t="shared" si="5"/>
        <v/>
      </c>
      <c r="AV18" s="7" t="str">
        <f t="shared" si="5"/>
        <v/>
      </c>
      <c r="AW18" s="7" t="str">
        <f t="shared" si="5"/>
        <v/>
      </c>
      <c r="AX18" s="7" t="str">
        <f t="shared" si="5"/>
        <v/>
      </c>
      <c r="AY18" s="7" t="str">
        <f t="shared" si="5"/>
        <v/>
      </c>
      <c r="AZ18" s="7" t="str">
        <f t="shared" si="5"/>
        <v/>
      </c>
      <c r="BA18" s="7" t="str">
        <f t="shared" si="5"/>
        <v/>
      </c>
      <c r="BB18" s="7" t="str">
        <f t="shared" si="5"/>
        <v/>
      </c>
    </row>
    <row r="19" spans="1:54" ht="24" customHeight="1">
      <c r="A19" s="4">
        <v>10</v>
      </c>
      <c r="B19" s="4" t="s">
        <v>220</v>
      </c>
      <c r="C19" s="4" t="s">
        <v>221</v>
      </c>
      <c r="D19" s="4" t="s">
        <v>203</v>
      </c>
      <c r="E19" s="5">
        <v>46217</v>
      </c>
      <c r="F19" s="5">
        <v>46223</v>
      </c>
      <c r="G19" s="11">
        <f t="shared" si="1"/>
        <v>7</v>
      </c>
      <c r="H19" s="4" t="s">
        <v>222</v>
      </c>
      <c r="I19" s="4" t="s">
        <v>118</v>
      </c>
      <c r="J19" s="6">
        <v>0</v>
      </c>
      <c r="K19" s="4" t="s">
        <v>197</v>
      </c>
      <c r="L19" s="4" t="s">
        <v>223</v>
      </c>
      <c r="M19" s="7" t="str">
        <f t="shared" si="2"/>
        <v/>
      </c>
      <c r="N19" s="7" t="str">
        <f t="shared" si="2"/>
        <v/>
      </c>
      <c r="O19" s="7" t="str">
        <f t="shared" si="2"/>
        <v/>
      </c>
      <c r="P19" s="7" t="str">
        <f t="shared" si="2"/>
        <v/>
      </c>
      <c r="Q19" s="7" t="str">
        <f t="shared" si="2"/>
        <v/>
      </c>
      <c r="R19" s="7" t="str">
        <f t="shared" si="2"/>
        <v/>
      </c>
      <c r="S19" s="7" t="str">
        <f t="shared" si="2"/>
        <v/>
      </c>
      <c r="T19" s="7" t="str">
        <f t="shared" si="2"/>
        <v/>
      </c>
      <c r="U19" s="7" t="str">
        <f t="shared" si="2"/>
        <v/>
      </c>
      <c r="V19" s="7" t="str">
        <f t="shared" si="2"/>
        <v/>
      </c>
      <c r="W19" s="7" t="str">
        <f t="shared" si="3"/>
        <v/>
      </c>
      <c r="X19" s="7" t="str">
        <f t="shared" si="3"/>
        <v/>
      </c>
      <c r="Y19" s="7" t="str">
        <f t="shared" si="3"/>
        <v/>
      </c>
      <c r="Z19" s="7" t="str">
        <f t="shared" si="3"/>
        <v/>
      </c>
      <c r="AA19" s="7" t="str">
        <f t="shared" si="3"/>
        <v/>
      </c>
      <c r="AB19" s="7" t="str">
        <f t="shared" si="3"/>
        <v/>
      </c>
      <c r="AC19" s="7" t="str">
        <f t="shared" si="3"/>
        <v/>
      </c>
      <c r="AD19" s="7" t="str">
        <f t="shared" si="3"/>
        <v/>
      </c>
      <c r="AE19" s="7" t="str">
        <f t="shared" si="3"/>
        <v/>
      </c>
      <c r="AF19" s="7" t="str">
        <f t="shared" si="3"/>
        <v/>
      </c>
      <c r="AG19" s="7" t="str">
        <f t="shared" si="4"/>
        <v/>
      </c>
      <c r="AH19" s="7" t="str">
        <f t="shared" si="4"/>
        <v/>
      </c>
      <c r="AI19" s="7" t="str">
        <f t="shared" si="4"/>
        <v/>
      </c>
      <c r="AJ19" s="7" t="str">
        <f t="shared" si="4"/>
        <v/>
      </c>
      <c r="AK19" s="7" t="str">
        <f t="shared" si="4"/>
        <v/>
      </c>
      <c r="AL19" s="7" t="str">
        <f t="shared" si="4"/>
        <v/>
      </c>
      <c r="AM19" s="7" t="str">
        <f t="shared" si="4"/>
        <v/>
      </c>
      <c r="AN19" s="7" t="str">
        <f t="shared" si="4"/>
        <v/>
      </c>
      <c r="AO19" s="7" t="str">
        <f t="shared" si="4"/>
        <v/>
      </c>
      <c r="AP19" s="7" t="str">
        <f t="shared" si="4"/>
        <v/>
      </c>
      <c r="AQ19" s="7" t="str">
        <f t="shared" si="5"/>
        <v/>
      </c>
      <c r="AR19" s="7" t="str">
        <f t="shared" si="5"/>
        <v/>
      </c>
      <c r="AS19" s="7" t="str">
        <f t="shared" si="5"/>
        <v/>
      </c>
      <c r="AT19" s="7" t="str">
        <f t="shared" si="5"/>
        <v/>
      </c>
      <c r="AU19" s="7" t="str">
        <f t="shared" si="5"/>
        <v/>
      </c>
      <c r="AV19" s="7" t="str">
        <f t="shared" si="5"/>
        <v/>
      </c>
      <c r="AW19" s="7" t="str">
        <f t="shared" si="5"/>
        <v/>
      </c>
      <c r="AX19" s="7" t="str">
        <f t="shared" si="5"/>
        <v/>
      </c>
      <c r="AY19" s="7" t="str">
        <f t="shared" si="5"/>
        <v/>
      </c>
      <c r="AZ19" s="7" t="str">
        <f t="shared" si="5"/>
        <v/>
      </c>
      <c r="BA19" s="7" t="str">
        <f t="shared" si="5"/>
        <v/>
      </c>
      <c r="BB19" s="7" t="str">
        <f t="shared" si="5"/>
        <v/>
      </c>
    </row>
    <row r="20" spans="1:54" ht="24" customHeight="1">
      <c r="A20" s="4">
        <v>11</v>
      </c>
      <c r="B20" s="4" t="s">
        <v>224</v>
      </c>
      <c r="C20" s="4" t="s">
        <v>225</v>
      </c>
      <c r="D20" s="4" t="s">
        <v>203</v>
      </c>
      <c r="E20" s="5">
        <v>46224</v>
      </c>
      <c r="F20" s="5">
        <v>46225</v>
      </c>
      <c r="G20" s="11">
        <f t="shared" si="1"/>
        <v>2</v>
      </c>
      <c r="H20" s="4" t="s">
        <v>226</v>
      </c>
      <c r="I20" s="4" t="s">
        <v>118</v>
      </c>
      <c r="J20" s="6">
        <v>0</v>
      </c>
      <c r="K20" s="4" t="s">
        <v>197</v>
      </c>
      <c r="L20" s="4" t="s">
        <v>227</v>
      </c>
      <c r="M20" s="7" t="str">
        <f t="shared" ref="M20:V29" si="6">IF(AND($K20="Sí",M$9=$F20),"◆","")</f>
        <v/>
      </c>
      <c r="N20" s="7" t="str">
        <f t="shared" si="6"/>
        <v/>
      </c>
      <c r="O20" s="7" t="str">
        <f t="shared" si="6"/>
        <v/>
      </c>
      <c r="P20" s="7" t="str">
        <f t="shared" si="6"/>
        <v/>
      </c>
      <c r="Q20" s="7" t="str">
        <f t="shared" si="6"/>
        <v/>
      </c>
      <c r="R20" s="7" t="str">
        <f t="shared" si="6"/>
        <v/>
      </c>
      <c r="S20" s="7" t="str">
        <f t="shared" si="6"/>
        <v/>
      </c>
      <c r="T20" s="7" t="str">
        <f t="shared" si="6"/>
        <v/>
      </c>
      <c r="U20" s="7" t="str">
        <f t="shared" si="6"/>
        <v/>
      </c>
      <c r="V20" s="7" t="str">
        <f t="shared" si="6"/>
        <v/>
      </c>
      <c r="W20" s="7" t="str">
        <f t="shared" ref="W20:AF29" si="7">IF(AND($K20="Sí",W$9=$F20),"◆","")</f>
        <v/>
      </c>
      <c r="X20" s="7" t="str">
        <f t="shared" si="7"/>
        <v/>
      </c>
      <c r="Y20" s="7" t="str">
        <f t="shared" si="7"/>
        <v/>
      </c>
      <c r="Z20" s="7" t="str">
        <f t="shared" si="7"/>
        <v/>
      </c>
      <c r="AA20" s="7" t="str">
        <f t="shared" si="7"/>
        <v/>
      </c>
      <c r="AB20" s="7" t="str">
        <f t="shared" si="7"/>
        <v/>
      </c>
      <c r="AC20" s="7" t="str">
        <f t="shared" si="7"/>
        <v/>
      </c>
      <c r="AD20" s="7" t="str">
        <f t="shared" si="7"/>
        <v/>
      </c>
      <c r="AE20" s="7" t="str">
        <f t="shared" si="7"/>
        <v/>
      </c>
      <c r="AF20" s="7" t="str">
        <f t="shared" si="7"/>
        <v/>
      </c>
      <c r="AG20" s="7" t="str">
        <f t="shared" ref="AG20:AP29" si="8">IF(AND($K20="Sí",AG$9=$F20),"◆","")</f>
        <v/>
      </c>
      <c r="AH20" s="7" t="str">
        <f t="shared" si="8"/>
        <v/>
      </c>
      <c r="AI20" s="7" t="str">
        <f t="shared" si="8"/>
        <v/>
      </c>
      <c r="AJ20" s="7" t="str">
        <f t="shared" si="8"/>
        <v/>
      </c>
      <c r="AK20" s="7" t="str">
        <f t="shared" si="8"/>
        <v/>
      </c>
      <c r="AL20" s="7" t="str">
        <f t="shared" si="8"/>
        <v/>
      </c>
      <c r="AM20" s="7" t="str">
        <f t="shared" si="8"/>
        <v/>
      </c>
      <c r="AN20" s="7" t="str">
        <f t="shared" si="8"/>
        <v/>
      </c>
      <c r="AO20" s="7" t="str">
        <f t="shared" si="8"/>
        <v/>
      </c>
      <c r="AP20" s="7" t="str">
        <f t="shared" si="8"/>
        <v/>
      </c>
      <c r="AQ20" s="7" t="str">
        <f t="shared" ref="AQ20:BB29" si="9">IF(AND($K20="Sí",AQ$9=$F20),"◆","")</f>
        <v/>
      </c>
      <c r="AR20" s="7" t="str">
        <f t="shared" si="9"/>
        <v/>
      </c>
      <c r="AS20" s="7" t="str">
        <f t="shared" si="9"/>
        <v/>
      </c>
      <c r="AT20" s="7" t="str">
        <f t="shared" si="9"/>
        <v/>
      </c>
      <c r="AU20" s="7" t="str">
        <f t="shared" si="9"/>
        <v/>
      </c>
      <c r="AV20" s="7" t="str">
        <f t="shared" si="9"/>
        <v/>
      </c>
      <c r="AW20" s="7" t="str">
        <f t="shared" si="9"/>
        <v/>
      </c>
      <c r="AX20" s="7" t="str">
        <f t="shared" si="9"/>
        <v/>
      </c>
      <c r="AY20" s="7" t="str">
        <f t="shared" si="9"/>
        <v/>
      </c>
      <c r="AZ20" s="7" t="str">
        <f t="shared" si="9"/>
        <v/>
      </c>
      <c r="BA20" s="7" t="str">
        <f t="shared" si="9"/>
        <v/>
      </c>
      <c r="BB20" s="7" t="str">
        <f t="shared" si="9"/>
        <v/>
      </c>
    </row>
    <row r="21" spans="1:54" ht="24" customHeight="1">
      <c r="A21" s="4">
        <v>12</v>
      </c>
      <c r="B21" s="4" t="s">
        <v>228</v>
      </c>
      <c r="C21" s="4" t="s">
        <v>229</v>
      </c>
      <c r="D21" s="4" t="s">
        <v>203</v>
      </c>
      <c r="E21" s="5">
        <v>46226</v>
      </c>
      <c r="F21" s="5">
        <v>46228</v>
      </c>
      <c r="G21" s="11">
        <f t="shared" si="1"/>
        <v>3</v>
      </c>
      <c r="H21" s="4" t="s">
        <v>230</v>
      </c>
      <c r="I21" s="4" t="s">
        <v>118</v>
      </c>
      <c r="J21" s="6">
        <v>0</v>
      </c>
      <c r="K21" s="4" t="s">
        <v>197</v>
      </c>
      <c r="L21" s="4" t="s">
        <v>231</v>
      </c>
      <c r="M21" s="7" t="str">
        <f t="shared" si="6"/>
        <v/>
      </c>
      <c r="N21" s="7" t="str">
        <f t="shared" si="6"/>
        <v/>
      </c>
      <c r="O21" s="7" t="str">
        <f t="shared" si="6"/>
        <v/>
      </c>
      <c r="P21" s="7" t="str">
        <f t="shared" si="6"/>
        <v/>
      </c>
      <c r="Q21" s="7" t="str">
        <f t="shared" si="6"/>
        <v/>
      </c>
      <c r="R21" s="7" t="str">
        <f t="shared" si="6"/>
        <v/>
      </c>
      <c r="S21" s="7" t="str">
        <f t="shared" si="6"/>
        <v/>
      </c>
      <c r="T21" s="7" t="str">
        <f t="shared" si="6"/>
        <v/>
      </c>
      <c r="U21" s="7" t="str">
        <f t="shared" si="6"/>
        <v/>
      </c>
      <c r="V21" s="7" t="str">
        <f t="shared" si="6"/>
        <v/>
      </c>
      <c r="W21" s="7" t="str">
        <f t="shared" si="7"/>
        <v/>
      </c>
      <c r="X21" s="7" t="str">
        <f t="shared" si="7"/>
        <v/>
      </c>
      <c r="Y21" s="7" t="str">
        <f t="shared" si="7"/>
        <v/>
      </c>
      <c r="Z21" s="7" t="str">
        <f t="shared" si="7"/>
        <v/>
      </c>
      <c r="AA21" s="7" t="str">
        <f t="shared" si="7"/>
        <v/>
      </c>
      <c r="AB21" s="7" t="str">
        <f t="shared" si="7"/>
        <v/>
      </c>
      <c r="AC21" s="7" t="str">
        <f t="shared" si="7"/>
        <v/>
      </c>
      <c r="AD21" s="7" t="str">
        <f t="shared" si="7"/>
        <v/>
      </c>
      <c r="AE21" s="7" t="str">
        <f t="shared" si="7"/>
        <v/>
      </c>
      <c r="AF21" s="7" t="str">
        <f t="shared" si="7"/>
        <v/>
      </c>
      <c r="AG21" s="7" t="str">
        <f t="shared" si="8"/>
        <v/>
      </c>
      <c r="AH21" s="7" t="str">
        <f t="shared" si="8"/>
        <v/>
      </c>
      <c r="AI21" s="7" t="str">
        <f t="shared" si="8"/>
        <v/>
      </c>
      <c r="AJ21" s="7" t="str">
        <f t="shared" si="8"/>
        <v/>
      </c>
      <c r="AK21" s="7" t="str">
        <f t="shared" si="8"/>
        <v/>
      </c>
      <c r="AL21" s="7" t="str">
        <f t="shared" si="8"/>
        <v/>
      </c>
      <c r="AM21" s="7" t="str">
        <f t="shared" si="8"/>
        <v/>
      </c>
      <c r="AN21" s="7" t="str">
        <f t="shared" si="8"/>
        <v/>
      </c>
      <c r="AO21" s="7" t="str">
        <f t="shared" si="8"/>
        <v/>
      </c>
      <c r="AP21" s="7" t="str">
        <f t="shared" si="8"/>
        <v/>
      </c>
      <c r="AQ21" s="7" t="str">
        <f t="shared" si="9"/>
        <v/>
      </c>
      <c r="AR21" s="7" t="str">
        <f t="shared" si="9"/>
        <v/>
      </c>
      <c r="AS21" s="7" t="str">
        <f t="shared" si="9"/>
        <v/>
      </c>
      <c r="AT21" s="7" t="str">
        <f t="shared" si="9"/>
        <v/>
      </c>
      <c r="AU21" s="7" t="str">
        <f t="shared" si="9"/>
        <v/>
      </c>
      <c r="AV21" s="7" t="str">
        <f t="shared" si="9"/>
        <v/>
      </c>
      <c r="AW21" s="7" t="str">
        <f t="shared" si="9"/>
        <v/>
      </c>
      <c r="AX21" s="7" t="str">
        <f t="shared" si="9"/>
        <v/>
      </c>
      <c r="AY21" s="7" t="str">
        <f t="shared" si="9"/>
        <v/>
      </c>
      <c r="AZ21" s="7" t="str">
        <f t="shared" si="9"/>
        <v/>
      </c>
      <c r="BA21" s="7" t="str">
        <f t="shared" si="9"/>
        <v/>
      </c>
      <c r="BB21" s="7" t="str">
        <f t="shared" si="9"/>
        <v/>
      </c>
    </row>
    <row r="22" spans="1:54" ht="24" customHeight="1">
      <c r="A22" s="4">
        <v>13</v>
      </c>
      <c r="B22" s="4" t="s">
        <v>232</v>
      </c>
      <c r="C22" s="4" t="s">
        <v>233</v>
      </c>
      <c r="D22" s="4" t="s">
        <v>210</v>
      </c>
      <c r="E22" s="5">
        <v>46219</v>
      </c>
      <c r="F22" s="5">
        <v>46227</v>
      </c>
      <c r="G22" s="11">
        <f t="shared" si="1"/>
        <v>9</v>
      </c>
      <c r="H22" s="4" t="s">
        <v>31</v>
      </c>
      <c r="I22" s="4" t="s">
        <v>121</v>
      </c>
      <c r="J22" s="6">
        <v>0.5</v>
      </c>
      <c r="K22" s="4" t="s">
        <v>197</v>
      </c>
      <c r="L22" s="4" t="s">
        <v>234</v>
      </c>
      <c r="M22" s="7" t="str">
        <f t="shared" si="6"/>
        <v/>
      </c>
      <c r="N22" s="7" t="str">
        <f t="shared" si="6"/>
        <v/>
      </c>
      <c r="O22" s="7" t="str">
        <f t="shared" si="6"/>
        <v/>
      </c>
      <c r="P22" s="7" t="str">
        <f t="shared" si="6"/>
        <v/>
      </c>
      <c r="Q22" s="7" t="str">
        <f t="shared" si="6"/>
        <v/>
      </c>
      <c r="R22" s="7" t="str">
        <f t="shared" si="6"/>
        <v/>
      </c>
      <c r="S22" s="7" t="str">
        <f t="shared" si="6"/>
        <v/>
      </c>
      <c r="T22" s="7" t="str">
        <f t="shared" si="6"/>
        <v/>
      </c>
      <c r="U22" s="7" t="str">
        <f t="shared" si="6"/>
        <v/>
      </c>
      <c r="V22" s="7" t="str">
        <f t="shared" si="6"/>
        <v/>
      </c>
      <c r="W22" s="7" t="str">
        <f t="shared" si="7"/>
        <v/>
      </c>
      <c r="X22" s="7" t="str">
        <f t="shared" si="7"/>
        <v/>
      </c>
      <c r="Y22" s="7" t="str">
        <f t="shared" si="7"/>
        <v/>
      </c>
      <c r="Z22" s="7" t="str">
        <f t="shared" si="7"/>
        <v/>
      </c>
      <c r="AA22" s="7" t="str">
        <f t="shared" si="7"/>
        <v/>
      </c>
      <c r="AB22" s="7" t="str">
        <f t="shared" si="7"/>
        <v/>
      </c>
      <c r="AC22" s="7" t="str">
        <f t="shared" si="7"/>
        <v/>
      </c>
      <c r="AD22" s="7" t="str">
        <f t="shared" si="7"/>
        <v/>
      </c>
      <c r="AE22" s="7" t="str">
        <f t="shared" si="7"/>
        <v/>
      </c>
      <c r="AF22" s="7" t="str">
        <f t="shared" si="7"/>
        <v/>
      </c>
      <c r="AG22" s="7" t="str">
        <f t="shared" si="8"/>
        <v/>
      </c>
      <c r="AH22" s="7" t="str">
        <f t="shared" si="8"/>
        <v/>
      </c>
      <c r="AI22" s="7" t="str">
        <f t="shared" si="8"/>
        <v/>
      </c>
      <c r="AJ22" s="7" t="str">
        <f t="shared" si="8"/>
        <v/>
      </c>
      <c r="AK22" s="7" t="str">
        <f t="shared" si="8"/>
        <v/>
      </c>
      <c r="AL22" s="7" t="str">
        <f t="shared" si="8"/>
        <v/>
      </c>
      <c r="AM22" s="7" t="str">
        <f t="shared" si="8"/>
        <v/>
      </c>
      <c r="AN22" s="7" t="str">
        <f t="shared" si="8"/>
        <v/>
      </c>
      <c r="AO22" s="7" t="str">
        <f t="shared" si="8"/>
        <v/>
      </c>
      <c r="AP22" s="7" t="str">
        <f t="shared" si="8"/>
        <v/>
      </c>
      <c r="AQ22" s="7" t="str">
        <f t="shared" si="9"/>
        <v/>
      </c>
      <c r="AR22" s="7" t="str">
        <f t="shared" si="9"/>
        <v/>
      </c>
      <c r="AS22" s="7" t="str">
        <f t="shared" si="9"/>
        <v/>
      </c>
      <c r="AT22" s="7" t="str">
        <f t="shared" si="9"/>
        <v/>
      </c>
      <c r="AU22" s="7" t="str">
        <f t="shared" si="9"/>
        <v/>
      </c>
      <c r="AV22" s="7" t="str">
        <f t="shared" si="9"/>
        <v/>
      </c>
      <c r="AW22" s="7" t="str">
        <f t="shared" si="9"/>
        <v/>
      </c>
      <c r="AX22" s="7" t="str">
        <f t="shared" si="9"/>
        <v/>
      </c>
      <c r="AY22" s="7" t="str">
        <f t="shared" si="9"/>
        <v/>
      </c>
      <c r="AZ22" s="7" t="str">
        <f t="shared" si="9"/>
        <v/>
      </c>
      <c r="BA22" s="7" t="str">
        <f t="shared" si="9"/>
        <v/>
      </c>
      <c r="BB22" s="7" t="str">
        <f t="shared" si="9"/>
        <v/>
      </c>
    </row>
    <row r="23" spans="1:54" ht="24" customHeight="1">
      <c r="A23" s="4">
        <v>14</v>
      </c>
      <c r="B23" s="4" t="s">
        <v>235</v>
      </c>
      <c r="C23" s="4" t="s">
        <v>236</v>
      </c>
      <c r="D23" s="4" t="s">
        <v>196</v>
      </c>
      <c r="E23" s="5">
        <v>46225</v>
      </c>
      <c r="F23" s="5">
        <v>46227</v>
      </c>
      <c r="G23" s="11">
        <f t="shared" si="1"/>
        <v>3</v>
      </c>
      <c r="H23" s="4" t="s">
        <v>22</v>
      </c>
      <c r="I23" s="4" t="s">
        <v>118</v>
      </c>
      <c r="J23" s="6">
        <v>0</v>
      </c>
      <c r="K23" s="4" t="s">
        <v>197</v>
      </c>
      <c r="L23" s="4" t="s">
        <v>237</v>
      </c>
      <c r="M23" s="7" t="str">
        <f t="shared" si="6"/>
        <v/>
      </c>
      <c r="N23" s="7" t="str">
        <f t="shared" si="6"/>
        <v/>
      </c>
      <c r="O23" s="7" t="str">
        <f t="shared" si="6"/>
        <v/>
      </c>
      <c r="P23" s="7" t="str">
        <f t="shared" si="6"/>
        <v/>
      </c>
      <c r="Q23" s="7" t="str">
        <f t="shared" si="6"/>
        <v/>
      </c>
      <c r="R23" s="7" t="str">
        <f t="shared" si="6"/>
        <v/>
      </c>
      <c r="S23" s="7" t="str">
        <f t="shared" si="6"/>
        <v/>
      </c>
      <c r="T23" s="7" t="str">
        <f t="shared" si="6"/>
        <v/>
      </c>
      <c r="U23" s="7" t="str">
        <f t="shared" si="6"/>
        <v/>
      </c>
      <c r="V23" s="7" t="str">
        <f t="shared" si="6"/>
        <v/>
      </c>
      <c r="W23" s="7" t="str">
        <f t="shared" si="7"/>
        <v/>
      </c>
      <c r="X23" s="7" t="str">
        <f t="shared" si="7"/>
        <v/>
      </c>
      <c r="Y23" s="7" t="str">
        <f t="shared" si="7"/>
        <v/>
      </c>
      <c r="Z23" s="7" t="str">
        <f t="shared" si="7"/>
        <v/>
      </c>
      <c r="AA23" s="7" t="str">
        <f t="shared" si="7"/>
        <v/>
      </c>
      <c r="AB23" s="7" t="str">
        <f t="shared" si="7"/>
        <v/>
      </c>
      <c r="AC23" s="7" t="str">
        <f t="shared" si="7"/>
        <v/>
      </c>
      <c r="AD23" s="7" t="str">
        <f t="shared" si="7"/>
        <v/>
      </c>
      <c r="AE23" s="7" t="str">
        <f t="shared" si="7"/>
        <v/>
      </c>
      <c r="AF23" s="7" t="str">
        <f t="shared" si="7"/>
        <v/>
      </c>
      <c r="AG23" s="7" t="str">
        <f t="shared" si="8"/>
        <v/>
      </c>
      <c r="AH23" s="7" t="str">
        <f t="shared" si="8"/>
        <v/>
      </c>
      <c r="AI23" s="7" t="str">
        <f t="shared" si="8"/>
        <v/>
      </c>
      <c r="AJ23" s="7" t="str">
        <f t="shared" si="8"/>
        <v/>
      </c>
      <c r="AK23" s="7" t="str">
        <f t="shared" si="8"/>
        <v/>
      </c>
      <c r="AL23" s="7" t="str">
        <f t="shared" si="8"/>
        <v/>
      </c>
      <c r="AM23" s="7" t="str">
        <f t="shared" si="8"/>
        <v/>
      </c>
      <c r="AN23" s="7" t="str">
        <f t="shared" si="8"/>
        <v/>
      </c>
      <c r="AO23" s="7" t="str">
        <f t="shared" si="8"/>
        <v/>
      </c>
      <c r="AP23" s="7" t="str">
        <f t="shared" si="8"/>
        <v/>
      </c>
      <c r="AQ23" s="7" t="str">
        <f t="shared" si="9"/>
        <v/>
      </c>
      <c r="AR23" s="7" t="str">
        <f t="shared" si="9"/>
        <v/>
      </c>
      <c r="AS23" s="7" t="str">
        <f t="shared" si="9"/>
        <v/>
      </c>
      <c r="AT23" s="7" t="str">
        <f t="shared" si="9"/>
        <v/>
      </c>
      <c r="AU23" s="7" t="str">
        <f t="shared" si="9"/>
        <v/>
      </c>
      <c r="AV23" s="7" t="str">
        <f t="shared" si="9"/>
        <v/>
      </c>
      <c r="AW23" s="7" t="str">
        <f t="shared" si="9"/>
        <v/>
      </c>
      <c r="AX23" s="7" t="str">
        <f t="shared" si="9"/>
        <v/>
      </c>
      <c r="AY23" s="7" t="str">
        <f t="shared" si="9"/>
        <v/>
      </c>
      <c r="AZ23" s="7" t="str">
        <f t="shared" si="9"/>
        <v/>
      </c>
      <c r="BA23" s="7" t="str">
        <f t="shared" si="9"/>
        <v/>
      </c>
      <c r="BB23" s="7" t="str">
        <f t="shared" si="9"/>
        <v/>
      </c>
    </row>
    <row r="24" spans="1:54" ht="24" customHeight="1">
      <c r="A24" s="4">
        <v>15</v>
      </c>
      <c r="B24" s="4" t="s">
        <v>235</v>
      </c>
      <c r="C24" s="4" t="s">
        <v>238</v>
      </c>
      <c r="D24" s="4" t="s">
        <v>177</v>
      </c>
      <c r="E24" s="5">
        <v>46229</v>
      </c>
      <c r="F24" s="5">
        <v>46229</v>
      </c>
      <c r="G24" s="11">
        <f t="shared" si="1"/>
        <v>1</v>
      </c>
      <c r="H24" s="4" t="s">
        <v>239</v>
      </c>
      <c r="I24" s="4" t="s">
        <v>118</v>
      </c>
      <c r="J24" s="6">
        <v>0</v>
      </c>
      <c r="K24" s="4" t="s">
        <v>193</v>
      </c>
      <c r="L24" s="4" t="s">
        <v>240</v>
      </c>
      <c r="M24" s="7" t="str">
        <f t="shared" si="6"/>
        <v/>
      </c>
      <c r="N24" s="7" t="str">
        <f t="shared" si="6"/>
        <v/>
      </c>
      <c r="O24" s="7" t="str">
        <f t="shared" si="6"/>
        <v/>
      </c>
      <c r="P24" s="7" t="str">
        <f t="shared" si="6"/>
        <v/>
      </c>
      <c r="Q24" s="7" t="str">
        <f t="shared" si="6"/>
        <v/>
      </c>
      <c r="R24" s="7" t="str">
        <f t="shared" si="6"/>
        <v/>
      </c>
      <c r="S24" s="7" t="str">
        <f t="shared" si="6"/>
        <v/>
      </c>
      <c r="T24" s="7" t="str">
        <f t="shared" si="6"/>
        <v/>
      </c>
      <c r="U24" s="7" t="str">
        <f t="shared" si="6"/>
        <v/>
      </c>
      <c r="V24" s="7" t="str">
        <f t="shared" si="6"/>
        <v/>
      </c>
      <c r="W24" s="7" t="str">
        <f t="shared" si="7"/>
        <v/>
      </c>
      <c r="X24" s="7" t="str">
        <f t="shared" si="7"/>
        <v/>
      </c>
      <c r="Y24" s="7" t="str">
        <f t="shared" si="7"/>
        <v/>
      </c>
      <c r="Z24" s="7" t="str">
        <f t="shared" si="7"/>
        <v/>
      </c>
      <c r="AA24" s="7" t="str">
        <f t="shared" si="7"/>
        <v/>
      </c>
      <c r="AB24" s="7" t="str">
        <f t="shared" si="7"/>
        <v/>
      </c>
      <c r="AC24" s="7" t="str">
        <f t="shared" si="7"/>
        <v/>
      </c>
      <c r="AD24" s="7" t="str">
        <f t="shared" si="7"/>
        <v/>
      </c>
      <c r="AE24" s="7" t="str">
        <f t="shared" si="7"/>
        <v/>
      </c>
      <c r="AF24" s="7" t="str">
        <f t="shared" si="7"/>
        <v/>
      </c>
      <c r="AG24" s="7" t="str">
        <f t="shared" si="8"/>
        <v/>
      </c>
      <c r="AH24" s="7" t="str">
        <f t="shared" si="8"/>
        <v/>
      </c>
      <c r="AI24" s="7" t="str">
        <f t="shared" si="8"/>
        <v/>
      </c>
      <c r="AJ24" s="7" t="str">
        <f t="shared" si="8"/>
        <v/>
      </c>
      <c r="AK24" s="7" t="str">
        <f t="shared" si="8"/>
        <v/>
      </c>
      <c r="AL24" s="7" t="str">
        <f t="shared" si="8"/>
        <v>◆</v>
      </c>
      <c r="AM24" s="7" t="str">
        <f t="shared" si="8"/>
        <v/>
      </c>
      <c r="AN24" s="7" t="str">
        <f t="shared" si="8"/>
        <v/>
      </c>
      <c r="AO24" s="7" t="str">
        <f t="shared" si="8"/>
        <v/>
      </c>
      <c r="AP24" s="7" t="str">
        <f t="shared" si="8"/>
        <v/>
      </c>
      <c r="AQ24" s="7" t="str">
        <f t="shared" si="9"/>
        <v/>
      </c>
      <c r="AR24" s="7" t="str">
        <f t="shared" si="9"/>
        <v/>
      </c>
      <c r="AS24" s="7" t="str">
        <f t="shared" si="9"/>
        <v/>
      </c>
      <c r="AT24" s="7" t="str">
        <f t="shared" si="9"/>
        <v/>
      </c>
      <c r="AU24" s="7" t="str">
        <f t="shared" si="9"/>
        <v/>
      </c>
      <c r="AV24" s="7" t="str">
        <f t="shared" si="9"/>
        <v/>
      </c>
      <c r="AW24" s="7" t="str">
        <f t="shared" si="9"/>
        <v/>
      </c>
      <c r="AX24" s="7" t="str">
        <f t="shared" si="9"/>
        <v/>
      </c>
      <c r="AY24" s="7" t="str">
        <f t="shared" si="9"/>
        <v/>
      </c>
      <c r="AZ24" s="7" t="str">
        <f t="shared" si="9"/>
        <v/>
      </c>
      <c r="BA24" s="7" t="str">
        <f t="shared" si="9"/>
        <v/>
      </c>
      <c r="BB24" s="7" t="str">
        <f t="shared" si="9"/>
        <v/>
      </c>
    </row>
    <row r="25" spans="1:54" ht="24" customHeight="1">
      <c r="A25" s="4">
        <v>16</v>
      </c>
      <c r="B25" s="4" t="s">
        <v>241</v>
      </c>
      <c r="C25" s="4" t="s">
        <v>242</v>
      </c>
      <c r="D25" s="4" t="s">
        <v>177</v>
      </c>
      <c r="E25" s="5">
        <v>46230</v>
      </c>
      <c r="F25" s="5">
        <v>46237</v>
      </c>
      <c r="G25" s="11">
        <f t="shared" si="1"/>
        <v>8</v>
      </c>
      <c r="H25" s="4" t="s">
        <v>243</v>
      </c>
      <c r="I25" s="4" t="s">
        <v>118</v>
      </c>
      <c r="J25" s="6">
        <v>0</v>
      </c>
      <c r="K25" s="4" t="s">
        <v>197</v>
      </c>
      <c r="L25" s="4" t="s">
        <v>244</v>
      </c>
      <c r="M25" s="7" t="str">
        <f t="shared" si="6"/>
        <v/>
      </c>
      <c r="N25" s="7" t="str">
        <f t="shared" si="6"/>
        <v/>
      </c>
      <c r="O25" s="7" t="str">
        <f t="shared" si="6"/>
        <v/>
      </c>
      <c r="P25" s="7" t="str">
        <f t="shared" si="6"/>
        <v/>
      </c>
      <c r="Q25" s="7" t="str">
        <f t="shared" si="6"/>
        <v/>
      </c>
      <c r="R25" s="7" t="str">
        <f t="shared" si="6"/>
        <v/>
      </c>
      <c r="S25" s="7" t="str">
        <f t="shared" si="6"/>
        <v/>
      </c>
      <c r="T25" s="7" t="str">
        <f t="shared" si="6"/>
        <v/>
      </c>
      <c r="U25" s="7" t="str">
        <f t="shared" si="6"/>
        <v/>
      </c>
      <c r="V25" s="7" t="str">
        <f t="shared" si="6"/>
        <v/>
      </c>
      <c r="W25" s="7" t="str">
        <f t="shared" si="7"/>
        <v/>
      </c>
      <c r="X25" s="7" t="str">
        <f t="shared" si="7"/>
        <v/>
      </c>
      <c r="Y25" s="7" t="str">
        <f t="shared" si="7"/>
        <v/>
      </c>
      <c r="Z25" s="7" t="str">
        <f t="shared" si="7"/>
        <v/>
      </c>
      <c r="AA25" s="7" t="str">
        <f t="shared" si="7"/>
        <v/>
      </c>
      <c r="AB25" s="7" t="str">
        <f t="shared" si="7"/>
        <v/>
      </c>
      <c r="AC25" s="7" t="str">
        <f t="shared" si="7"/>
        <v/>
      </c>
      <c r="AD25" s="7" t="str">
        <f t="shared" si="7"/>
        <v/>
      </c>
      <c r="AE25" s="7" t="str">
        <f t="shared" si="7"/>
        <v/>
      </c>
      <c r="AF25" s="7" t="str">
        <f t="shared" si="7"/>
        <v/>
      </c>
      <c r="AG25" s="7" t="str">
        <f t="shared" si="8"/>
        <v/>
      </c>
      <c r="AH25" s="7" t="str">
        <f t="shared" si="8"/>
        <v/>
      </c>
      <c r="AI25" s="7" t="str">
        <f t="shared" si="8"/>
        <v/>
      </c>
      <c r="AJ25" s="7" t="str">
        <f t="shared" si="8"/>
        <v/>
      </c>
      <c r="AK25" s="7" t="str">
        <f t="shared" si="8"/>
        <v/>
      </c>
      <c r="AL25" s="7" t="str">
        <f t="shared" si="8"/>
        <v/>
      </c>
      <c r="AM25" s="7" t="str">
        <f t="shared" si="8"/>
        <v/>
      </c>
      <c r="AN25" s="7" t="str">
        <f t="shared" si="8"/>
        <v/>
      </c>
      <c r="AO25" s="7" t="str">
        <f t="shared" si="8"/>
        <v/>
      </c>
      <c r="AP25" s="7" t="str">
        <f t="shared" si="8"/>
        <v/>
      </c>
      <c r="AQ25" s="7" t="str">
        <f t="shared" si="9"/>
        <v/>
      </c>
      <c r="AR25" s="7" t="str">
        <f t="shared" si="9"/>
        <v/>
      </c>
      <c r="AS25" s="7" t="str">
        <f t="shared" si="9"/>
        <v/>
      </c>
      <c r="AT25" s="7" t="str">
        <f t="shared" si="9"/>
        <v/>
      </c>
      <c r="AU25" s="7" t="str">
        <f t="shared" si="9"/>
        <v/>
      </c>
      <c r="AV25" s="7" t="str">
        <f t="shared" si="9"/>
        <v/>
      </c>
      <c r="AW25" s="7" t="str">
        <f t="shared" si="9"/>
        <v/>
      </c>
      <c r="AX25" s="7" t="str">
        <f t="shared" si="9"/>
        <v/>
      </c>
      <c r="AY25" s="7" t="str">
        <f t="shared" si="9"/>
        <v/>
      </c>
      <c r="AZ25" s="7" t="str">
        <f t="shared" si="9"/>
        <v/>
      </c>
      <c r="BA25" s="7" t="str">
        <f t="shared" si="9"/>
        <v/>
      </c>
      <c r="BB25" s="7" t="str">
        <f t="shared" si="9"/>
        <v/>
      </c>
    </row>
    <row r="26" spans="1:54" ht="24" customHeight="1">
      <c r="A26" s="4">
        <v>17</v>
      </c>
      <c r="B26" s="4" t="s">
        <v>241</v>
      </c>
      <c r="C26" s="4" t="s">
        <v>245</v>
      </c>
      <c r="D26" s="4" t="s">
        <v>203</v>
      </c>
      <c r="E26" s="5">
        <v>46238</v>
      </c>
      <c r="F26" s="5">
        <v>46242</v>
      </c>
      <c r="G26" s="11">
        <f t="shared" si="1"/>
        <v>5</v>
      </c>
      <c r="H26" s="4" t="s">
        <v>246</v>
      </c>
      <c r="I26" s="4" t="s">
        <v>118</v>
      </c>
      <c r="J26" s="6">
        <v>0</v>
      </c>
      <c r="K26" s="4" t="s">
        <v>197</v>
      </c>
      <c r="L26" s="4" t="s">
        <v>247</v>
      </c>
      <c r="M26" s="7" t="str">
        <f t="shared" si="6"/>
        <v/>
      </c>
      <c r="N26" s="7" t="str">
        <f t="shared" si="6"/>
        <v/>
      </c>
      <c r="O26" s="7" t="str">
        <f t="shared" si="6"/>
        <v/>
      </c>
      <c r="P26" s="7" t="str">
        <f t="shared" si="6"/>
        <v/>
      </c>
      <c r="Q26" s="7" t="str">
        <f t="shared" si="6"/>
        <v/>
      </c>
      <c r="R26" s="7" t="str">
        <f t="shared" si="6"/>
        <v/>
      </c>
      <c r="S26" s="7" t="str">
        <f t="shared" si="6"/>
        <v/>
      </c>
      <c r="T26" s="7" t="str">
        <f t="shared" si="6"/>
        <v/>
      </c>
      <c r="U26" s="7" t="str">
        <f t="shared" si="6"/>
        <v/>
      </c>
      <c r="V26" s="7" t="str">
        <f t="shared" si="6"/>
        <v/>
      </c>
      <c r="W26" s="7" t="str">
        <f t="shared" si="7"/>
        <v/>
      </c>
      <c r="X26" s="7" t="str">
        <f t="shared" si="7"/>
        <v/>
      </c>
      <c r="Y26" s="7" t="str">
        <f t="shared" si="7"/>
        <v/>
      </c>
      <c r="Z26" s="7" t="str">
        <f t="shared" si="7"/>
        <v/>
      </c>
      <c r="AA26" s="7" t="str">
        <f t="shared" si="7"/>
        <v/>
      </c>
      <c r="AB26" s="7" t="str">
        <f t="shared" si="7"/>
        <v/>
      </c>
      <c r="AC26" s="7" t="str">
        <f t="shared" si="7"/>
        <v/>
      </c>
      <c r="AD26" s="7" t="str">
        <f t="shared" si="7"/>
        <v/>
      </c>
      <c r="AE26" s="7" t="str">
        <f t="shared" si="7"/>
        <v/>
      </c>
      <c r="AF26" s="7" t="str">
        <f t="shared" si="7"/>
        <v/>
      </c>
      <c r="AG26" s="7" t="str">
        <f t="shared" si="8"/>
        <v/>
      </c>
      <c r="AH26" s="7" t="str">
        <f t="shared" si="8"/>
        <v/>
      </c>
      <c r="AI26" s="7" t="str">
        <f t="shared" si="8"/>
        <v/>
      </c>
      <c r="AJ26" s="7" t="str">
        <f t="shared" si="8"/>
        <v/>
      </c>
      <c r="AK26" s="7" t="str">
        <f t="shared" si="8"/>
        <v/>
      </c>
      <c r="AL26" s="7" t="str">
        <f t="shared" si="8"/>
        <v/>
      </c>
      <c r="AM26" s="7" t="str">
        <f t="shared" si="8"/>
        <v/>
      </c>
      <c r="AN26" s="7" t="str">
        <f t="shared" si="8"/>
        <v/>
      </c>
      <c r="AO26" s="7" t="str">
        <f t="shared" si="8"/>
        <v/>
      </c>
      <c r="AP26" s="7" t="str">
        <f t="shared" si="8"/>
        <v/>
      </c>
      <c r="AQ26" s="7" t="str">
        <f t="shared" si="9"/>
        <v/>
      </c>
      <c r="AR26" s="7" t="str">
        <f t="shared" si="9"/>
        <v/>
      </c>
      <c r="AS26" s="7" t="str">
        <f t="shared" si="9"/>
        <v/>
      </c>
      <c r="AT26" s="7" t="str">
        <f t="shared" si="9"/>
        <v/>
      </c>
      <c r="AU26" s="7" t="str">
        <f t="shared" si="9"/>
        <v/>
      </c>
      <c r="AV26" s="7" t="str">
        <f t="shared" si="9"/>
        <v/>
      </c>
      <c r="AW26" s="7" t="str">
        <f t="shared" si="9"/>
        <v/>
      </c>
      <c r="AX26" s="7" t="str">
        <f t="shared" si="9"/>
        <v/>
      </c>
      <c r="AY26" s="7" t="str">
        <f t="shared" si="9"/>
        <v/>
      </c>
      <c r="AZ26" s="7" t="str">
        <f t="shared" si="9"/>
        <v/>
      </c>
      <c r="BA26" s="7" t="str">
        <f t="shared" si="9"/>
        <v/>
      </c>
      <c r="BB26" s="7" t="str">
        <f t="shared" si="9"/>
        <v/>
      </c>
    </row>
    <row r="27" spans="1:54" ht="24" customHeight="1">
      <c r="A27" s="4">
        <v>18</v>
      </c>
      <c r="B27" s="4" t="s">
        <v>248</v>
      </c>
      <c r="C27" s="4" t="s">
        <v>249</v>
      </c>
      <c r="D27" s="4" t="s">
        <v>177</v>
      </c>
      <c r="E27" s="5">
        <v>46243</v>
      </c>
      <c r="F27" s="5">
        <v>46245</v>
      </c>
      <c r="G27" s="11">
        <f t="shared" si="1"/>
        <v>3</v>
      </c>
      <c r="H27" s="4" t="s">
        <v>250</v>
      </c>
      <c r="I27" s="4" t="s">
        <v>118</v>
      </c>
      <c r="J27" s="6">
        <v>0</v>
      </c>
      <c r="K27" s="4" t="s">
        <v>193</v>
      </c>
      <c r="L27" s="4" t="s">
        <v>251</v>
      </c>
      <c r="M27" s="7" t="str">
        <f t="shared" si="6"/>
        <v/>
      </c>
      <c r="N27" s="7" t="str">
        <f t="shared" si="6"/>
        <v/>
      </c>
      <c r="O27" s="7" t="str">
        <f t="shared" si="6"/>
        <v/>
      </c>
      <c r="P27" s="7" t="str">
        <f t="shared" si="6"/>
        <v/>
      </c>
      <c r="Q27" s="7" t="str">
        <f t="shared" si="6"/>
        <v/>
      </c>
      <c r="R27" s="7" t="str">
        <f t="shared" si="6"/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7" t="str">
        <f t="shared" si="6"/>
        <v/>
      </c>
      <c r="W27" s="7" t="str">
        <f t="shared" si="7"/>
        <v/>
      </c>
      <c r="X27" s="7" t="str">
        <f t="shared" si="7"/>
        <v/>
      </c>
      <c r="Y27" s="7" t="str">
        <f t="shared" si="7"/>
        <v/>
      </c>
      <c r="Z27" s="7" t="str">
        <f t="shared" si="7"/>
        <v/>
      </c>
      <c r="AA27" s="7" t="str">
        <f t="shared" si="7"/>
        <v/>
      </c>
      <c r="AB27" s="7" t="str">
        <f t="shared" si="7"/>
        <v/>
      </c>
      <c r="AC27" s="7" t="str">
        <f t="shared" si="7"/>
        <v/>
      </c>
      <c r="AD27" s="7" t="str">
        <f t="shared" si="7"/>
        <v/>
      </c>
      <c r="AE27" s="7" t="str">
        <f t="shared" si="7"/>
        <v/>
      </c>
      <c r="AF27" s="7" t="str">
        <f t="shared" si="7"/>
        <v/>
      </c>
      <c r="AG27" s="7" t="str">
        <f t="shared" si="8"/>
        <v/>
      </c>
      <c r="AH27" s="7" t="str">
        <f t="shared" si="8"/>
        <v/>
      </c>
      <c r="AI27" s="7" t="str">
        <f t="shared" si="8"/>
        <v/>
      </c>
      <c r="AJ27" s="7" t="str">
        <f t="shared" si="8"/>
        <v/>
      </c>
      <c r="AK27" s="7" t="str">
        <f t="shared" si="8"/>
        <v/>
      </c>
      <c r="AL27" s="7" t="str">
        <f t="shared" si="8"/>
        <v/>
      </c>
      <c r="AM27" s="7" t="str">
        <f t="shared" si="8"/>
        <v/>
      </c>
      <c r="AN27" s="7" t="str">
        <f t="shared" si="8"/>
        <v/>
      </c>
      <c r="AO27" s="7" t="str">
        <f t="shared" si="8"/>
        <v/>
      </c>
      <c r="AP27" s="7" t="str">
        <f t="shared" si="8"/>
        <v/>
      </c>
      <c r="AQ27" s="7" t="str">
        <f t="shared" si="9"/>
        <v/>
      </c>
      <c r="AR27" s="7" t="str">
        <f t="shared" si="9"/>
        <v/>
      </c>
      <c r="AS27" s="7" t="str">
        <f t="shared" si="9"/>
        <v/>
      </c>
      <c r="AT27" s="7" t="str">
        <f t="shared" si="9"/>
        <v/>
      </c>
      <c r="AU27" s="7" t="str">
        <f t="shared" si="9"/>
        <v/>
      </c>
      <c r="AV27" s="7" t="str">
        <f t="shared" si="9"/>
        <v/>
      </c>
      <c r="AW27" s="7" t="str">
        <f t="shared" si="9"/>
        <v/>
      </c>
      <c r="AX27" s="7" t="str">
        <f t="shared" si="9"/>
        <v/>
      </c>
      <c r="AY27" s="7" t="str">
        <f t="shared" si="9"/>
        <v/>
      </c>
      <c r="AZ27" s="7" t="str">
        <f t="shared" si="9"/>
        <v/>
      </c>
      <c r="BA27" s="7" t="str">
        <f t="shared" si="9"/>
        <v/>
      </c>
      <c r="BB27" s="7" t="str">
        <f t="shared" si="9"/>
        <v>◆</v>
      </c>
    </row>
    <row r="28" spans="1:54" ht="24" customHeight="1">
      <c r="A28" s="4"/>
      <c r="B28" s="4"/>
      <c r="C28" s="4"/>
      <c r="D28" s="4"/>
      <c r="E28" s="5"/>
      <c r="F28" s="5"/>
      <c r="G28" s="11" t="str">
        <f t="shared" si="1"/>
        <v/>
      </c>
      <c r="H28" s="4"/>
      <c r="I28" s="4"/>
      <c r="J28" s="6"/>
      <c r="K28" s="4"/>
      <c r="L28" s="4"/>
      <c r="M28" s="7" t="str">
        <f t="shared" si="6"/>
        <v/>
      </c>
      <c r="N28" s="7" t="str">
        <f t="shared" si="6"/>
        <v/>
      </c>
      <c r="O28" s="7" t="str">
        <f t="shared" si="6"/>
        <v/>
      </c>
      <c r="P28" s="7" t="str">
        <f t="shared" si="6"/>
        <v/>
      </c>
      <c r="Q28" s="7" t="str">
        <f t="shared" si="6"/>
        <v/>
      </c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7" t="str">
        <f t="shared" si="6"/>
        <v/>
      </c>
      <c r="W28" s="7" t="str">
        <f t="shared" si="7"/>
        <v/>
      </c>
      <c r="X28" s="7" t="str">
        <f t="shared" si="7"/>
        <v/>
      </c>
      <c r="Y28" s="7" t="str">
        <f t="shared" si="7"/>
        <v/>
      </c>
      <c r="Z28" s="7" t="str">
        <f t="shared" si="7"/>
        <v/>
      </c>
      <c r="AA28" s="7" t="str">
        <f t="shared" si="7"/>
        <v/>
      </c>
      <c r="AB28" s="7" t="str">
        <f t="shared" si="7"/>
        <v/>
      </c>
      <c r="AC28" s="7" t="str">
        <f t="shared" si="7"/>
        <v/>
      </c>
      <c r="AD28" s="7" t="str">
        <f t="shared" si="7"/>
        <v/>
      </c>
      <c r="AE28" s="7" t="str">
        <f t="shared" si="7"/>
        <v/>
      </c>
      <c r="AF28" s="7" t="str">
        <f t="shared" si="7"/>
        <v/>
      </c>
      <c r="AG28" s="7" t="str">
        <f t="shared" si="8"/>
        <v/>
      </c>
      <c r="AH28" s="7" t="str">
        <f t="shared" si="8"/>
        <v/>
      </c>
      <c r="AI28" s="7" t="str">
        <f t="shared" si="8"/>
        <v/>
      </c>
      <c r="AJ28" s="7" t="str">
        <f t="shared" si="8"/>
        <v/>
      </c>
      <c r="AK28" s="7" t="str">
        <f t="shared" si="8"/>
        <v/>
      </c>
      <c r="AL28" s="7" t="str">
        <f t="shared" si="8"/>
        <v/>
      </c>
      <c r="AM28" s="7" t="str">
        <f t="shared" si="8"/>
        <v/>
      </c>
      <c r="AN28" s="7" t="str">
        <f t="shared" si="8"/>
        <v/>
      </c>
      <c r="AO28" s="7" t="str">
        <f t="shared" si="8"/>
        <v/>
      </c>
      <c r="AP28" s="7" t="str">
        <f t="shared" si="8"/>
        <v/>
      </c>
      <c r="AQ28" s="7" t="str">
        <f t="shared" si="9"/>
        <v/>
      </c>
      <c r="AR28" s="7" t="str">
        <f t="shared" si="9"/>
        <v/>
      </c>
      <c r="AS28" s="7" t="str">
        <f t="shared" si="9"/>
        <v/>
      </c>
      <c r="AT28" s="7" t="str">
        <f t="shared" si="9"/>
        <v/>
      </c>
      <c r="AU28" s="7" t="str">
        <f t="shared" si="9"/>
        <v/>
      </c>
      <c r="AV28" s="7" t="str">
        <f t="shared" si="9"/>
        <v/>
      </c>
      <c r="AW28" s="7" t="str">
        <f t="shared" si="9"/>
        <v/>
      </c>
      <c r="AX28" s="7" t="str">
        <f t="shared" si="9"/>
        <v/>
      </c>
      <c r="AY28" s="7" t="str">
        <f t="shared" si="9"/>
        <v/>
      </c>
      <c r="AZ28" s="7" t="str">
        <f t="shared" si="9"/>
        <v/>
      </c>
      <c r="BA28" s="7" t="str">
        <f t="shared" si="9"/>
        <v/>
      </c>
      <c r="BB28" s="7" t="str">
        <f t="shared" si="9"/>
        <v/>
      </c>
    </row>
    <row r="29" spans="1:54" ht="24" customHeight="1">
      <c r="A29" s="4"/>
      <c r="B29" s="4"/>
      <c r="C29" s="4"/>
      <c r="D29" s="4"/>
      <c r="E29" s="5"/>
      <c r="F29" s="5"/>
      <c r="G29" s="11" t="str">
        <f t="shared" si="1"/>
        <v/>
      </c>
      <c r="H29" s="4"/>
      <c r="I29" s="4"/>
      <c r="J29" s="6"/>
      <c r="K29" s="4"/>
      <c r="L29" s="4"/>
      <c r="M29" s="7" t="str">
        <f t="shared" si="6"/>
        <v/>
      </c>
      <c r="N29" s="7" t="str">
        <f t="shared" si="6"/>
        <v/>
      </c>
      <c r="O29" s="7" t="str">
        <f t="shared" si="6"/>
        <v/>
      </c>
      <c r="P29" s="7" t="str">
        <f t="shared" si="6"/>
        <v/>
      </c>
      <c r="Q29" s="7" t="str">
        <f t="shared" si="6"/>
        <v/>
      </c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7" t="str">
        <f t="shared" si="6"/>
        <v/>
      </c>
      <c r="W29" s="7" t="str">
        <f t="shared" si="7"/>
        <v/>
      </c>
      <c r="X29" s="7" t="str">
        <f t="shared" si="7"/>
        <v/>
      </c>
      <c r="Y29" s="7" t="str">
        <f t="shared" si="7"/>
        <v/>
      </c>
      <c r="Z29" s="7" t="str">
        <f t="shared" si="7"/>
        <v/>
      </c>
      <c r="AA29" s="7" t="str">
        <f t="shared" si="7"/>
        <v/>
      </c>
      <c r="AB29" s="7" t="str">
        <f t="shared" si="7"/>
        <v/>
      </c>
      <c r="AC29" s="7" t="str">
        <f t="shared" si="7"/>
        <v/>
      </c>
      <c r="AD29" s="7" t="str">
        <f t="shared" si="7"/>
        <v/>
      </c>
      <c r="AE29" s="7" t="str">
        <f t="shared" si="7"/>
        <v/>
      </c>
      <c r="AF29" s="7" t="str">
        <f t="shared" si="7"/>
        <v/>
      </c>
      <c r="AG29" s="7" t="str">
        <f t="shared" si="8"/>
        <v/>
      </c>
      <c r="AH29" s="7" t="str">
        <f t="shared" si="8"/>
        <v/>
      </c>
      <c r="AI29" s="7" t="str">
        <f t="shared" si="8"/>
        <v/>
      </c>
      <c r="AJ29" s="7" t="str">
        <f t="shared" si="8"/>
        <v/>
      </c>
      <c r="AK29" s="7" t="str">
        <f t="shared" si="8"/>
        <v/>
      </c>
      <c r="AL29" s="7" t="str">
        <f t="shared" si="8"/>
        <v/>
      </c>
      <c r="AM29" s="7" t="str">
        <f t="shared" si="8"/>
        <v/>
      </c>
      <c r="AN29" s="7" t="str">
        <f t="shared" si="8"/>
        <v/>
      </c>
      <c r="AO29" s="7" t="str">
        <f t="shared" si="8"/>
        <v/>
      </c>
      <c r="AP29" s="7" t="str">
        <f t="shared" si="8"/>
        <v/>
      </c>
      <c r="AQ29" s="7" t="str">
        <f t="shared" si="9"/>
        <v/>
      </c>
      <c r="AR29" s="7" t="str">
        <f t="shared" si="9"/>
        <v/>
      </c>
      <c r="AS29" s="7" t="str">
        <f t="shared" si="9"/>
        <v/>
      </c>
      <c r="AT29" s="7" t="str">
        <f t="shared" si="9"/>
        <v/>
      </c>
      <c r="AU29" s="7" t="str">
        <f t="shared" si="9"/>
        <v/>
      </c>
      <c r="AV29" s="7" t="str">
        <f t="shared" si="9"/>
        <v/>
      </c>
      <c r="AW29" s="7" t="str">
        <f t="shared" si="9"/>
        <v/>
      </c>
      <c r="AX29" s="7" t="str">
        <f t="shared" si="9"/>
        <v/>
      </c>
      <c r="AY29" s="7" t="str">
        <f t="shared" si="9"/>
        <v/>
      </c>
      <c r="AZ29" s="7" t="str">
        <f t="shared" si="9"/>
        <v/>
      </c>
      <c r="BA29" s="7" t="str">
        <f t="shared" si="9"/>
        <v/>
      </c>
      <c r="BB29" s="7" t="str">
        <f t="shared" si="9"/>
        <v/>
      </c>
    </row>
    <row r="30" spans="1:54" ht="24" customHeight="1">
      <c r="A30" s="4"/>
      <c r="B30" s="4"/>
      <c r="C30" s="4"/>
      <c r="D30" s="4"/>
      <c r="E30" s="5"/>
      <c r="F30" s="5"/>
      <c r="G30" s="11" t="str">
        <f t="shared" si="1"/>
        <v/>
      </c>
      <c r="H30" s="4"/>
      <c r="I30" s="4"/>
      <c r="J30" s="6"/>
      <c r="K30" s="4"/>
      <c r="L30" s="4"/>
      <c r="M30" s="7" t="str">
        <f t="shared" ref="M30:V39" si="10">IF(AND($K30="Sí",M$9=$F30),"◆","")</f>
        <v/>
      </c>
      <c r="N30" s="7" t="str">
        <f t="shared" si="10"/>
        <v/>
      </c>
      <c r="O30" s="7" t="str">
        <f t="shared" si="10"/>
        <v/>
      </c>
      <c r="P30" s="7" t="str">
        <f t="shared" si="10"/>
        <v/>
      </c>
      <c r="Q30" s="7" t="str">
        <f t="shared" si="10"/>
        <v/>
      </c>
      <c r="R30" s="7" t="str">
        <f t="shared" si="10"/>
        <v/>
      </c>
      <c r="S30" s="7" t="str">
        <f t="shared" si="10"/>
        <v/>
      </c>
      <c r="T30" s="7" t="str">
        <f t="shared" si="10"/>
        <v/>
      </c>
      <c r="U30" s="7" t="str">
        <f t="shared" si="10"/>
        <v/>
      </c>
      <c r="V30" s="7" t="str">
        <f t="shared" si="10"/>
        <v/>
      </c>
      <c r="W30" s="7" t="str">
        <f t="shared" ref="W30:AF39" si="11">IF(AND($K30="Sí",W$9=$F30),"◆","")</f>
        <v/>
      </c>
      <c r="X30" s="7" t="str">
        <f t="shared" si="11"/>
        <v/>
      </c>
      <c r="Y30" s="7" t="str">
        <f t="shared" si="11"/>
        <v/>
      </c>
      <c r="Z30" s="7" t="str">
        <f t="shared" si="11"/>
        <v/>
      </c>
      <c r="AA30" s="7" t="str">
        <f t="shared" si="11"/>
        <v/>
      </c>
      <c r="AB30" s="7" t="str">
        <f t="shared" si="11"/>
        <v/>
      </c>
      <c r="AC30" s="7" t="str">
        <f t="shared" si="11"/>
        <v/>
      </c>
      <c r="AD30" s="7" t="str">
        <f t="shared" si="11"/>
        <v/>
      </c>
      <c r="AE30" s="7" t="str">
        <f t="shared" si="11"/>
        <v/>
      </c>
      <c r="AF30" s="7" t="str">
        <f t="shared" si="11"/>
        <v/>
      </c>
      <c r="AG30" s="7" t="str">
        <f t="shared" ref="AG30:AP39" si="12">IF(AND($K30="Sí",AG$9=$F30),"◆","")</f>
        <v/>
      </c>
      <c r="AH30" s="7" t="str">
        <f t="shared" si="12"/>
        <v/>
      </c>
      <c r="AI30" s="7" t="str">
        <f t="shared" si="12"/>
        <v/>
      </c>
      <c r="AJ30" s="7" t="str">
        <f t="shared" si="12"/>
        <v/>
      </c>
      <c r="AK30" s="7" t="str">
        <f t="shared" si="12"/>
        <v/>
      </c>
      <c r="AL30" s="7" t="str">
        <f t="shared" si="12"/>
        <v/>
      </c>
      <c r="AM30" s="7" t="str">
        <f t="shared" si="12"/>
        <v/>
      </c>
      <c r="AN30" s="7" t="str">
        <f t="shared" si="12"/>
        <v/>
      </c>
      <c r="AO30" s="7" t="str">
        <f t="shared" si="12"/>
        <v/>
      </c>
      <c r="AP30" s="7" t="str">
        <f t="shared" si="12"/>
        <v/>
      </c>
      <c r="AQ30" s="7" t="str">
        <f t="shared" ref="AQ30:BB39" si="13">IF(AND($K30="Sí",AQ$9=$F30),"◆","")</f>
        <v/>
      </c>
      <c r="AR30" s="7" t="str">
        <f t="shared" si="13"/>
        <v/>
      </c>
      <c r="AS30" s="7" t="str">
        <f t="shared" si="13"/>
        <v/>
      </c>
      <c r="AT30" s="7" t="str">
        <f t="shared" si="13"/>
        <v/>
      </c>
      <c r="AU30" s="7" t="str">
        <f t="shared" si="13"/>
        <v/>
      </c>
      <c r="AV30" s="7" t="str">
        <f t="shared" si="13"/>
        <v/>
      </c>
      <c r="AW30" s="7" t="str">
        <f t="shared" si="13"/>
        <v/>
      </c>
      <c r="AX30" s="7" t="str">
        <f t="shared" si="13"/>
        <v/>
      </c>
      <c r="AY30" s="7" t="str">
        <f t="shared" si="13"/>
        <v/>
      </c>
      <c r="AZ30" s="7" t="str">
        <f t="shared" si="13"/>
        <v/>
      </c>
      <c r="BA30" s="7" t="str">
        <f t="shared" si="13"/>
        <v/>
      </c>
      <c r="BB30" s="7" t="str">
        <f t="shared" si="13"/>
        <v/>
      </c>
    </row>
    <row r="31" spans="1:54" ht="24" customHeight="1">
      <c r="A31" s="4"/>
      <c r="B31" s="4"/>
      <c r="C31" s="4"/>
      <c r="D31" s="4"/>
      <c r="E31" s="5"/>
      <c r="F31" s="5"/>
      <c r="G31" s="11" t="str">
        <f t="shared" si="1"/>
        <v/>
      </c>
      <c r="H31" s="4"/>
      <c r="I31" s="4"/>
      <c r="J31" s="6"/>
      <c r="K31" s="4"/>
      <c r="L31" s="4"/>
      <c r="M31" s="7" t="str">
        <f t="shared" si="10"/>
        <v/>
      </c>
      <c r="N31" s="7" t="str">
        <f t="shared" si="10"/>
        <v/>
      </c>
      <c r="O31" s="7" t="str">
        <f t="shared" si="10"/>
        <v/>
      </c>
      <c r="P31" s="7" t="str">
        <f t="shared" si="10"/>
        <v/>
      </c>
      <c r="Q31" s="7" t="str">
        <f t="shared" si="10"/>
        <v/>
      </c>
      <c r="R31" s="7" t="str">
        <f t="shared" si="10"/>
        <v/>
      </c>
      <c r="S31" s="7" t="str">
        <f t="shared" si="10"/>
        <v/>
      </c>
      <c r="T31" s="7" t="str">
        <f t="shared" si="10"/>
        <v/>
      </c>
      <c r="U31" s="7" t="str">
        <f t="shared" si="10"/>
        <v/>
      </c>
      <c r="V31" s="7" t="str">
        <f t="shared" si="10"/>
        <v/>
      </c>
      <c r="W31" s="7" t="str">
        <f t="shared" si="11"/>
        <v/>
      </c>
      <c r="X31" s="7" t="str">
        <f t="shared" si="11"/>
        <v/>
      </c>
      <c r="Y31" s="7" t="str">
        <f t="shared" si="11"/>
        <v/>
      </c>
      <c r="Z31" s="7" t="str">
        <f t="shared" si="11"/>
        <v/>
      </c>
      <c r="AA31" s="7" t="str">
        <f t="shared" si="11"/>
        <v/>
      </c>
      <c r="AB31" s="7" t="str">
        <f t="shared" si="11"/>
        <v/>
      </c>
      <c r="AC31" s="7" t="str">
        <f t="shared" si="11"/>
        <v/>
      </c>
      <c r="AD31" s="7" t="str">
        <f t="shared" si="11"/>
        <v/>
      </c>
      <c r="AE31" s="7" t="str">
        <f t="shared" si="11"/>
        <v/>
      </c>
      <c r="AF31" s="7" t="str">
        <f t="shared" si="11"/>
        <v/>
      </c>
      <c r="AG31" s="7" t="str">
        <f t="shared" si="12"/>
        <v/>
      </c>
      <c r="AH31" s="7" t="str">
        <f t="shared" si="12"/>
        <v/>
      </c>
      <c r="AI31" s="7" t="str">
        <f t="shared" si="12"/>
        <v/>
      </c>
      <c r="AJ31" s="7" t="str">
        <f t="shared" si="12"/>
        <v/>
      </c>
      <c r="AK31" s="7" t="str">
        <f t="shared" si="12"/>
        <v/>
      </c>
      <c r="AL31" s="7" t="str">
        <f t="shared" si="12"/>
        <v/>
      </c>
      <c r="AM31" s="7" t="str">
        <f t="shared" si="12"/>
        <v/>
      </c>
      <c r="AN31" s="7" t="str">
        <f t="shared" si="12"/>
        <v/>
      </c>
      <c r="AO31" s="7" t="str">
        <f t="shared" si="12"/>
        <v/>
      </c>
      <c r="AP31" s="7" t="str">
        <f t="shared" si="12"/>
        <v/>
      </c>
      <c r="AQ31" s="7" t="str">
        <f t="shared" si="13"/>
        <v/>
      </c>
      <c r="AR31" s="7" t="str">
        <f t="shared" si="13"/>
        <v/>
      </c>
      <c r="AS31" s="7" t="str">
        <f t="shared" si="13"/>
        <v/>
      </c>
      <c r="AT31" s="7" t="str">
        <f t="shared" si="13"/>
        <v/>
      </c>
      <c r="AU31" s="7" t="str">
        <f t="shared" si="13"/>
        <v/>
      </c>
      <c r="AV31" s="7" t="str">
        <f t="shared" si="13"/>
        <v/>
      </c>
      <c r="AW31" s="7" t="str">
        <f t="shared" si="13"/>
        <v/>
      </c>
      <c r="AX31" s="7" t="str">
        <f t="shared" si="13"/>
        <v/>
      </c>
      <c r="AY31" s="7" t="str">
        <f t="shared" si="13"/>
        <v/>
      </c>
      <c r="AZ31" s="7" t="str">
        <f t="shared" si="13"/>
        <v/>
      </c>
      <c r="BA31" s="7" t="str">
        <f t="shared" si="13"/>
        <v/>
      </c>
      <c r="BB31" s="7" t="str">
        <f t="shared" si="13"/>
        <v/>
      </c>
    </row>
    <row r="32" spans="1:54" ht="24" customHeight="1">
      <c r="A32" s="4"/>
      <c r="B32" s="4"/>
      <c r="C32" s="4"/>
      <c r="D32" s="4"/>
      <c r="E32" s="5"/>
      <c r="F32" s="5"/>
      <c r="G32" s="11" t="str">
        <f t="shared" si="1"/>
        <v/>
      </c>
      <c r="H32" s="4"/>
      <c r="I32" s="4"/>
      <c r="J32" s="6"/>
      <c r="K32" s="4"/>
      <c r="L32" s="4"/>
      <c r="M32" s="7" t="str">
        <f t="shared" si="10"/>
        <v/>
      </c>
      <c r="N32" s="7" t="str">
        <f t="shared" si="10"/>
        <v/>
      </c>
      <c r="O32" s="7" t="str">
        <f t="shared" si="10"/>
        <v/>
      </c>
      <c r="P32" s="7" t="str">
        <f t="shared" si="10"/>
        <v/>
      </c>
      <c r="Q32" s="7" t="str">
        <f t="shared" si="10"/>
        <v/>
      </c>
      <c r="R32" s="7" t="str">
        <f t="shared" si="10"/>
        <v/>
      </c>
      <c r="S32" s="7" t="str">
        <f t="shared" si="10"/>
        <v/>
      </c>
      <c r="T32" s="7" t="str">
        <f t="shared" si="10"/>
        <v/>
      </c>
      <c r="U32" s="7" t="str">
        <f t="shared" si="10"/>
        <v/>
      </c>
      <c r="V32" s="7" t="str">
        <f t="shared" si="10"/>
        <v/>
      </c>
      <c r="W32" s="7" t="str">
        <f t="shared" si="11"/>
        <v/>
      </c>
      <c r="X32" s="7" t="str">
        <f t="shared" si="11"/>
        <v/>
      </c>
      <c r="Y32" s="7" t="str">
        <f t="shared" si="11"/>
        <v/>
      </c>
      <c r="Z32" s="7" t="str">
        <f t="shared" si="11"/>
        <v/>
      </c>
      <c r="AA32" s="7" t="str">
        <f t="shared" si="11"/>
        <v/>
      </c>
      <c r="AB32" s="7" t="str">
        <f t="shared" si="11"/>
        <v/>
      </c>
      <c r="AC32" s="7" t="str">
        <f t="shared" si="11"/>
        <v/>
      </c>
      <c r="AD32" s="7" t="str">
        <f t="shared" si="11"/>
        <v/>
      </c>
      <c r="AE32" s="7" t="str">
        <f t="shared" si="11"/>
        <v/>
      </c>
      <c r="AF32" s="7" t="str">
        <f t="shared" si="11"/>
        <v/>
      </c>
      <c r="AG32" s="7" t="str">
        <f t="shared" si="12"/>
        <v/>
      </c>
      <c r="AH32" s="7" t="str">
        <f t="shared" si="12"/>
        <v/>
      </c>
      <c r="AI32" s="7" t="str">
        <f t="shared" si="12"/>
        <v/>
      </c>
      <c r="AJ32" s="7" t="str">
        <f t="shared" si="12"/>
        <v/>
      </c>
      <c r="AK32" s="7" t="str">
        <f t="shared" si="12"/>
        <v/>
      </c>
      <c r="AL32" s="7" t="str">
        <f t="shared" si="12"/>
        <v/>
      </c>
      <c r="AM32" s="7" t="str">
        <f t="shared" si="12"/>
        <v/>
      </c>
      <c r="AN32" s="7" t="str">
        <f t="shared" si="12"/>
        <v/>
      </c>
      <c r="AO32" s="7" t="str">
        <f t="shared" si="12"/>
        <v/>
      </c>
      <c r="AP32" s="7" t="str">
        <f t="shared" si="12"/>
        <v/>
      </c>
      <c r="AQ32" s="7" t="str">
        <f t="shared" si="13"/>
        <v/>
      </c>
      <c r="AR32" s="7" t="str">
        <f t="shared" si="13"/>
        <v/>
      </c>
      <c r="AS32" s="7" t="str">
        <f t="shared" si="13"/>
        <v/>
      </c>
      <c r="AT32" s="7" t="str">
        <f t="shared" si="13"/>
        <v/>
      </c>
      <c r="AU32" s="7" t="str">
        <f t="shared" si="13"/>
        <v/>
      </c>
      <c r="AV32" s="7" t="str">
        <f t="shared" si="13"/>
        <v/>
      </c>
      <c r="AW32" s="7" t="str">
        <f t="shared" si="13"/>
        <v/>
      </c>
      <c r="AX32" s="7" t="str">
        <f t="shared" si="13"/>
        <v/>
      </c>
      <c r="AY32" s="7" t="str">
        <f t="shared" si="13"/>
        <v/>
      </c>
      <c r="AZ32" s="7" t="str">
        <f t="shared" si="13"/>
        <v/>
      </c>
      <c r="BA32" s="7" t="str">
        <f t="shared" si="13"/>
        <v/>
      </c>
      <c r="BB32" s="7" t="str">
        <f t="shared" si="13"/>
        <v/>
      </c>
    </row>
    <row r="33" spans="1:54" ht="24" customHeight="1">
      <c r="A33" s="4"/>
      <c r="B33" s="4"/>
      <c r="C33" s="4"/>
      <c r="D33" s="4"/>
      <c r="E33" s="5"/>
      <c r="F33" s="5"/>
      <c r="G33" s="11" t="str">
        <f t="shared" si="1"/>
        <v/>
      </c>
      <c r="H33" s="4"/>
      <c r="I33" s="4"/>
      <c r="J33" s="6"/>
      <c r="K33" s="4"/>
      <c r="L33" s="4"/>
      <c r="M33" s="7" t="str">
        <f t="shared" si="10"/>
        <v/>
      </c>
      <c r="N33" s="7" t="str">
        <f t="shared" si="10"/>
        <v/>
      </c>
      <c r="O33" s="7" t="str">
        <f t="shared" si="10"/>
        <v/>
      </c>
      <c r="P33" s="7" t="str">
        <f t="shared" si="10"/>
        <v/>
      </c>
      <c r="Q33" s="7" t="str">
        <f t="shared" si="10"/>
        <v/>
      </c>
      <c r="R33" s="7" t="str">
        <f t="shared" si="10"/>
        <v/>
      </c>
      <c r="S33" s="7" t="str">
        <f t="shared" si="10"/>
        <v/>
      </c>
      <c r="T33" s="7" t="str">
        <f t="shared" si="10"/>
        <v/>
      </c>
      <c r="U33" s="7" t="str">
        <f t="shared" si="10"/>
        <v/>
      </c>
      <c r="V33" s="7" t="str">
        <f t="shared" si="10"/>
        <v/>
      </c>
      <c r="W33" s="7" t="str">
        <f t="shared" si="11"/>
        <v/>
      </c>
      <c r="X33" s="7" t="str">
        <f t="shared" si="11"/>
        <v/>
      </c>
      <c r="Y33" s="7" t="str">
        <f t="shared" si="11"/>
        <v/>
      </c>
      <c r="Z33" s="7" t="str">
        <f t="shared" si="11"/>
        <v/>
      </c>
      <c r="AA33" s="7" t="str">
        <f t="shared" si="11"/>
        <v/>
      </c>
      <c r="AB33" s="7" t="str">
        <f t="shared" si="11"/>
        <v/>
      </c>
      <c r="AC33" s="7" t="str">
        <f t="shared" si="11"/>
        <v/>
      </c>
      <c r="AD33" s="7" t="str">
        <f t="shared" si="11"/>
        <v/>
      </c>
      <c r="AE33" s="7" t="str">
        <f t="shared" si="11"/>
        <v/>
      </c>
      <c r="AF33" s="7" t="str">
        <f t="shared" si="11"/>
        <v/>
      </c>
      <c r="AG33" s="7" t="str">
        <f t="shared" si="12"/>
        <v/>
      </c>
      <c r="AH33" s="7" t="str">
        <f t="shared" si="12"/>
        <v/>
      </c>
      <c r="AI33" s="7" t="str">
        <f t="shared" si="12"/>
        <v/>
      </c>
      <c r="AJ33" s="7" t="str">
        <f t="shared" si="12"/>
        <v/>
      </c>
      <c r="AK33" s="7" t="str">
        <f t="shared" si="12"/>
        <v/>
      </c>
      <c r="AL33" s="7" t="str">
        <f t="shared" si="12"/>
        <v/>
      </c>
      <c r="AM33" s="7" t="str">
        <f t="shared" si="12"/>
        <v/>
      </c>
      <c r="AN33" s="7" t="str">
        <f t="shared" si="12"/>
        <v/>
      </c>
      <c r="AO33" s="7" t="str">
        <f t="shared" si="12"/>
        <v/>
      </c>
      <c r="AP33" s="7" t="str">
        <f t="shared" si="12"/>
        <v/>
      </c>
      <c r="AQ33" s="7" t="str">
        <f t="shared" si="13"/>
        <v/>
      </c>
      <c r="AR33" s="7" t="str">
        <f t="shared" si="13"/>
        <v/>
      </c>
      <c r="AS33" s="7" t="str">
        <f t="shared" si="13"/>
        <v/>
      </c>
      <c r="AT33" s="7" t="str">
        <f t="shared" si="13"/>
        <v/>
      </c>
      <c r="AU33" s="7" t="str">
        <f t="shared" si="13"/>
        <v/>
      </c>
      <c r="AV33" s="7" t="str">
        <f t="shared" si="13"/>
        <v/>
      </c>
      <c r="AW33" s="7" t="str">
        <f t="shared" si="13"/>
        <v/>
      </c>
      <c r="AX33" s="7" t="str">
        <f t="shared" si="13"/>
        <v/>
      </c>
      <c r="AY33" s="7" t="str">
        <f t="shared" si="13"/>
        <v/>
      </c>
      <c r="AZ33" s="7" t="str">
        <f t="shared" si="13"/>
        <v/>
      </c>
      <c r="BA33" s="7" t="str">
        <f t="shared" si="13"/>
        <v/>
      </c>
      <c r="BB33" s="7" t="str">
        <f t="shared" si="13"/>
        <v/>
      </c>
    </row>
    <row r="34" spans="1:54" ht="24" customHeight="1">
      <c r="A34" s="4"/>
      <c r="B34" s="4"/>
      <c r="C34" s="4"/>
      <c r="D34" s="4"/>
      <c r="E34" s="5"/>
      <c r="F34" s="5"/>
      <c r="G34" s="11" t="str">
        <f t="shared" si="1"/>
        <v/>
      </c>
      <c r="H34" s="4"/>
      <c r="I34" s="4"/>
      <c r="J34" s="6"/>
      <c r="K34" s="4"/>
      <c r="L34" s="4"/>
      <c r="M34" s="7" t="str">
        <f t="shared" si="10"/>
        <v/>
      </c>
      <c r="N34" s="7" t="str">
        <f t="shared" si="10"/>
        <v/>
      </c>
      <c r="O34" s="7" t="str">
        <f t="shared" si="10"/>
        <v/>
      </c>
      <c r="P34" s="7" t="str">
        <f t="shared" si="10"/>
        <v/>
      </c>
      <c r="Q34" s="7" t="str">
        <f t="shared" si="10"/>
        <v/>
      </c>
      <c r="R34" s="7" t="str">
        <f t="shared" si="10"/>
        <v/>
      </c>
      <c r="S34" s="7" t="str">
        <f t="shared" si="10"/>
        <v/>
      </c>
      <c r="T34" s="7" t="str">
        <f t="shared" si="10"/>
        <v/>
      </c>
      <c r="U34" s="7" t="str">
        <f t="shared" si="10"/>
        <v/>
      </c>
      <c r="V34" s="7" t="str">
        <f t="shared" si="10"/>
        <v/>
      </c>
      <c r="W34" s="7" t="str">
        <f t="shared" si="11"/>
        <v/>
      </c>
      <c r="X34" s="7" t="str">
        <f t="shared" si="11"/>
        <v/>
      </c>
      <c r="Y34" s="7" t="str">
        <f t="shared" si="11"/>
        <v/>
      </c>
      <c r="Z34" s="7" t="str">
        <f t="shared" si="11"/>
        <v/>
      </c>
      <c r="AA34" s="7" t="str">
        <f t="shared" si="11"/>
        <v/>
      </c>
      <c r="AB34" s="7" t="str">
        <f t="shared" si="11"/>
        <v/>
      </c>
      <c r="AC34" s="7" t="str">
        <f t="shared" si="11"/>
        <v/>
      </c>
      <c r="AD34" s="7" t="str">
        <f t="shared" si="11"/>
        <v/>
      </c>
      <c r="AE34" s="7" t="str">
        <f t="shared" si="11"/>
        <v/>
      </c>
      <c r="AF34" s="7" t="str">
        <f t="shared" si="11"/>
        <v/>
      </c>
      <c r="AG34" s="7" t="str">
        <f t="shared" si="12"/>
        <v/>
      </c>
      <c r="AH34" s="7" t="str">
        <f t="shared" si="12"/>
        <v/>
      </c>
      <c r="AI34" s="7" t="str">
        <f t="shared" si="12"/>
        <v/>
      </c>
      <c r="AJ34" s="7" t="str">
        <f t="shared" si="12"/>
        <v/>
      </c>
      <c r="AK34" s="7" t="str">
        <f t="shared" si="12"/>
        <v/>
      </c>
      <c r="AL34" s="7" t="str">
        <f t="shared" si="12"/>
        <v/>
      </c>
      <c r="AM34" s="7" t="str">
        <f t="shared" si="12"/>
        <v/>
      </c>
      <c r="AN34" s="7" t="str">
        <f t="shared" si="12"/>
        <v/>
      </c>
      <c r="AO34" s="7" t="str">
        <f t="shared" si="12"/>
        <v/>
      </c>
      <c r="AP34" s="7" t="str">
        <f t="shared" si="12"/>
        <v/>
      </c>
      <c r="AQ34" s="7" t="str">
        <f t="shared" si="13"/>
        <v/>
      </c>
      <c r="AR34" s="7" t="str">
        <f t="shared" si="13"/>
        <v/>
      </c>
      <c r="AS34" s="7" t="str">
        <f t="shared" si="13"/>
        <v/>
      </c>
      <c r="AT34" s="7" t="str">
        <f t="shared" si="13"/>
        <v/>
      </c>
      <c r="AU34" s="7" t="str">
        <f t="shared" si="13"/>
        <v/>
      </c>
      <c r="AV34" s="7" t="str">
        <f t="shared" si="13"/>
        <v/>
      </c>
      <c r="AW34" s="7" t="str">
        <f t="shared" si="13"/>
        <v/>
      </c>
      <c r="AX34" s="7" t="str">
        <f t="shared" si="13"/>
        <v/>
      </c>
      <c r="AY34" s="7" t="str">
        <f t="shared" si="13"/>
        <v/>
      </c>
      <c r="AZ34" s="7" t="str">
        <f t="shared" si="13"/>
        <v/>
      </c>
      <c r="BA34" s="7" t="str">
        <f t="shared" si="13"/>
        <v/>
      </c>
      <c r="BB34" s="7" t="str">
        <f t="shared" si="13"/>
        <v/>
      </c>
    </row>
    <row r="35" spans="1:54" ht="24" customHeight="1">
      <c r="A35" s="4"/>
      <c r="B35" s="4"/>
      <c r="C35" s="4"/>
      <c r="D35" s="4"/>
      <c r="E35" s="5"/>
      <c r="F35" s="5"/>
      <c r="G35" s="11" t="str">
        <f t="shared" si="1"/>
        <v/>
      </c>
      <c r="H35" s="4"/>
      <c r="I35" s="4"/>
      <c r="J35" s="6"/>
      <c r="K35" s="4"/>
      <c r="L35" s="4"/>
      <c r="M35" s="7" t="str">
        <f t="shared" si="10"/>
        <v/>
      </c>
      <c r="N35" s="7" t="str">
        <f t="shared" si="10"/>
        <v/>
      </c>
      <c r="O35" s="7" t="str">
        <f t="shared" si="10"/>
        <v/>
      </c>
      <c r="P35" s="7" t="str">
        <f t="shared" si="10"/>
        <v/>
      </c>
      <c r="Q35" s="7" t="str">
        <f t="shared" si="10"/>
        <v/>
      </c>
      <c r="R35" s="7" t="str">
        <f t="shared" si="10"/>
        <v/>
      </c>
      <c r="S35" s="7" t="str">
        <f t="shared" si="10"/>
        <v/>
      </c>
      <c r="T35" s="7" t="str">
        <f t="shared" si="10"/>
        <v/>
      </c>
      <c r="U35" s="7" t="str">
        <f t="shared" si="10"/>
        <v/>
      </c>
      <c r="V35" s="7" t="str">
        <f t="shared" si="10"/>
        <v/>
      </c>
      <c r="W35" s="7" t="str">
        <f t="shared" si="11"/>
        <v/>
      </c>
      <c r="X35" s="7" t="str">
        <f t="shared" si="11"/>
        <v/>
      </c>
      <c r="Y35" s="7" t="str">
        <f t="shared" si="11"/>
        <v/>
      </c>
      <c r="Z35" s="7" t="str">
        <f t="shared" si="11"/>
        <v/>
      </c>
      <c r="AA35" s="7" t="str">
        <f t="shared" si="11"/>
        <v/>
      </c>
      <c r="AB35" s="7" t="str">
        <f t="shared" si="11"/>
        <v/>
      </c>
      <c r="AC35" s="7" t="str">
        <f t="shared" si="11"/>
        <v/>
      </c>
      <c r="AD35" s="7" t="str">
        <f t="shared" si="11"/>
        <v/>
      </c>
      <c r="AE35" s="7" t="str">
        <f t="shared" si="11"/>
        <v/>
      </c>
      <c r="AF35" s="7" t="str">
        <f t="shared" si="11"/>
        <v/>
      </c>
      <c r="AG35" s="7" t="str">
        <f t="shared" si="12"/>
        <v/>
      </c>
      <c r="AH35" s="7" t="str">
        <f t="shared" si="12"/>
        <v/>
      </c>
      <c r="AI35" s="7" t="str">
        <f t="shared" si="12"/>
        <v/>
      </c>
      <c r="AJ35" s="7" t="str">
        <f t="shared" si="12"/>
        <v/>
      </c>
      <c r="AK35" s="7" t="str">
        <f t="shared" si="12"/>
        <v/>
      </c>
      <c r="AL35" s="7" t="str">
        <f t="shared" si="12"/>
        <v/>
      </c>
      <c r="AM35" s="7" t="str">
        <f t="shared" si="12"/>
        <v/>
      </c>
      <c r="AN35" s="7" t="str">
        <f t="shared" si="12"/>
        <v/>
      </c>
      <c r="AO35" s="7" t="str">
        <f t="shared" si="12"/>
        <v/>
      </c>
      <c r="AP35" s="7" t="str">
        <f t="shared" si="12"/>
        <v/>
      </c>
      <c r="AQ35" s="7" t="str">
        <f t="shared" si="13"/>
        <v/>
      </c>
      <c r="AR35" s="7" t="str">
        <f t="shared" si="13"/>
        <v/>
      </c>
      <c r="AS35" s="7" t="str">
        <f t="shared" si="13"/>
        <v/>
      </c>
      <c r="AT35" s="7" t="str">
        <f t="shared" si="13"/>
        <v/>
      </c>
      <c r="AU35" s="7" t="str">
        <f t="shared" si="13"/>
        <v/>
      </c>
      <c r="AV35" s="7" t="str">
        <f t="shared" si="13"/>
        <v/>
      </c>
      <c r="AW35" s="7" t="str">
        <f t="shared" si="13"/>
        <v/>
      </c>
      <c r="AX35" s="7" t="str">
        <f t="shared" si="13"/>
        <v/>
      </c>
      <c r="AY35" s="7" t="str">
        <f t="shared" si="13"/>
        <v/>
      </c>
      <c r="AZ35" s="7" t="str">
        <f t="shared" si="13"/>
        <v/>
      </c>
      <c r="BA35" s="7" t="str">
        <f t="shared" si="13"/>
        <v/>
      </c>
      <c r="BB35" s="7" t="str">
        <f t="shared" si="13"/>
        <v/>
      </c>
    </row>
    <row r="36" spans="1:54" ht="24" customHeight="1">
      <c r="A36" s="4"/>
      <c r="B36" s="4"/>
      <c r="C36" s="4"/>
      <c r="D36" s="4"/>
      <c r="E36" s="5"/>
      <c r="F36" s="5"/>
      <c r="G36" s="11" t="str">
        <f t="shared" si="1"/>
        <v/>
      </c>
      <c r="H36" s="4"/>
      <c r="I36" s="4"/>
      <c r="J36" s="6"/>
      <c r="K36" s="4"/>
      <c r="L36" s="4"/>
      <c r="M36" s="7" t="str">
        <f t="shared" si="10"/>
        <v/>
      </c>
      <c r="N36" s="7" t="str">
        <f t="shared" si="10"/>
        <v/>
      </c>
      <c r="O36" s="7" t="str">
        <f t="shared" si="10"/>
        <v/>
      </c>
      <c r="P36" s="7" t="str">
        <f t="shared" si="10"/>
        <v/>
      </c>
      <c r="Q36" s="7" t="str">
        <f t="shared" si="10"/>
        <v/>
      </c>
      <c r="R36" s="7" t="str">
        <f t="shared" si="10"/>
        <v/>
      </c>
      <c r="S36" s="7" t="str">
        <f t="shared" si="10"/>
        <v/>
      </c>
      <c r="T36" s="7" t="str">
        <f t="shared" si="10"/>
        <v/>
      </c>
      <c r="U36" s="7" t="str">
        <f t="shared" si="10"/>
        <v/>
      </c>
      <c r="V36" s="7" t="str">
        <f t="shared" si="10"/>
        <v/>
      </c>
      <c r="W36" s="7" t="str">
        <f t="shared" si="11"/>
        <v/>
      </c>
      <c r="X36" s="7" t="str">
        <f t="shared" si="11"/>
        <v/>
      </c>
      <c r="Y36" s="7" t="str">
        <f t="shared" si="11"/>
        <v/>
      </c>
      <c r="Z36" s="7" t="str">
        <f t="shared" si="11"/>
        <v/>
      </c>
      <c r="AA36" s="7" t="str">
        <f t="shared" si="11"/>
        <v/>
      </c>
      <c r="AB36" s="7" t="str">
        <f t="shared" si="11"/>
        <v/>
      </c>
      <c r="AC36" s="7" t="str">
        <f t="shared" si="11"/>
        <v/>
      </c>
      <c r="AD36" s="7" t="str">
        <f t="shared" si="11"/>
        <v/>
      </c>
      <c r="AE36" s="7" t="str">
        <f t="shared" si="11"/>
        <v/>
      </c>
      <c r="AF36" s="7" t="str">
        <f t="shared" si="11"/>
        <v/>
      </c>
      <c r="AG36" s="7" t="str">
        <f t="shared" si="12"/>
        <v/>
      </c>
      <c r="AH36" s="7" t="str">
        <f t="shared" si="12"/>
        <v/>
      </c>
      <c r="AI36" s="7" t="str">
        <f t="shared" si="12"/>
        <v/>
      </c>
      <c r="AJ36" s="7" t="str">
        <f t="shared" si="12"/>
        <v/>
      </c>
      <c r="AK36" s="7" t="str">
        <f t="shared" si="12"/>
        <v/>
      </c>
      <c r="AL36" s="7" t="str">
        <f t="shared" si="12"/>
        <v/>
      </c>
      <c r="AM36" s="7" t="str">
        <f t="shared" si="12"/>
        <v/>
      </c>
      <c r="AN36" s="7" t="str">
        <f t="shared" si="12"/>
        <v/>
      </c>
      <c r="AO36" s="7" t="str">
        <f t="shared" si="12"/>
        <v/>
      </c>
      <c r="AP36" s="7" t="str">
        <f t="shared" si="12"/>
        <v/>
      </c>
      <c r="AQ36" s="7" t="str">
        <f t="shared" si="13"/>
        <v/>
      </c>
      <c r="AR36" s="7" t="str">
        <f t="shared" si="13"/>
        <v/>
      </c>
      <c r="AS36" s="7" t="str">
        <f t="shared" si="13"/>
        <v/>
      </c>
      <c r="AT36" s="7" t="str">
        <f t="shared" si="13"/>
        <v/>
      </c>
      <c r="AU36" s="7" t="str">
        <f t="shared" si="13"/>
        <v/>
      </c>
      <c r="AV36" s="7" t="str">
        <f t="shared" si="13"/>
        <v/>
      </c>
      <c r="AW36" s="7" t="str">
        <f t="shared" si="13"/>
        <v/>
      </c>
      <c r="AX36" s="7" t="str">
        <f t="shared" si="13"/>
        <v/>
      </c>
      <c r="AY36" s="7" t="str">
        <f t="shared" si="13"/>
        <v/>
      </c>
      <c r="AZ36" s="7" t="str">
        <f t="shared" si="13"/>
        <v/>
      </c>
      <c r="BA36" s="7" t="str">
        <f t="shared" si="13"/>
        <v/>
      </c>
      <c r="BB36" s="7" t="str">
        <f t="shared" si="13"/>
        <v/>
      </c>
    </row>
    <row r="37" spans="1:54" ht="24" customHeight="1">
      <c r="A37" s="4"/>
      <c r="B37" s="4"/>
      <c r="C37" s="4"/>
      <c r="D37" s="4"/>
      <c r="E37" s="5"/>
      <c r="F37" s="5"/>
      <c r="G37" s="11" t="str">
        <f t="shared" si="1"/>
        <v/>
      </c>
      <c r="H37" s="4"/>
      <c r="I37" s="4"/>
      <c r="J37" s="6"/>
      <c r="K37" s="4"/>
      <c r="L37" s="4"/>
      <c r="M37" s="7" t="str">
        <f t="shared" si="10"/>
        <v/>
      </c>
      <c r="N37" s="7" t="str">
        <f t="shared" si="10"/>
        <v/>
      </c>
      <c r="O37" s="7" t="str">
        <f t="shared" si="10"/>
        <v/>
      </c>
      <c r="P37" s="7" t="str">
        <f t="shared" si="10"/>
        <v/>
      </c>
      <c r="Q37" s="7" t="str">
        <f t="shared" si="10"/>
        <v/>
      </c>
      <c r="R37" s="7" t="str">
        <f t="shared" si="10"/>
        <v/>
      </c>
      <c r="S37" s="7" t="str">
        <f t="shared" si="10"/>
        <v/>
      </c>
      <c r="T37" s="7" t="str">
        <f t="shared" si="10"/>
        <v/>
      </c>
      <c r="U37" s="7" t="str">
        <f t="shared" si="10"/>
        <v/>
      </c>
      <c r="V37" s="7" t="str">
        <f t="shared" si="10"/>
        <v/>
      </c>
      <c r="W37" s="7" t="str">
        <f t="shared" si="11"/>
        <v/>
      </c>
      <c r="X37" s="7" t="str">
        <f t="shared" si="11"/>
        <v/>
      </c>
      <c r="Y37" s="7" t="str">
        <f t="shared" si="11"/>
        <v/>
      </c>
      <c r="Z37" s="7" t="str">
        <f t="shared" si="11"/>
        <v/>
      </c>
      <c r="AA37" s="7" t="str">
        <f t="shared" si="11"/>
        <v/>
      </c>
      <c r="AB37" s="7" t="str">
        <f t="shared" si="11"/>
        <v/>
      </c>
      <c r="AC37" s="7" t="str">
        <f t="shared" si="11"/>
        <v/>
      </c>
      <c r="AD37" s="7" t="str">
        <f t="shared" si="11"/>
        <v/>
      </c>
      <c r="AE37" s="7" t="str">
        <f t="shared" si="11"/>
        <v/>
      </c>
      <c r="AF37" s="7" t="str">
        <f t="shared" si="11"/>
        <v/>
      </c>
      <c r="AG37" s="7" t="str">
        <f t="shared" si="12"/>
        <v/>
      </c>
      <c r="AH37" s="7" t="str">
        <f t="shared" si="12"/>
        <v/>
      </c>
      <c r="AI37" s="7" t="str">
        <f t="shared" si="12"/>
        <v/>
      </c>
      <c r="AJ37" s="7" t="str">
        <f t="shared" si="12"/>
        <v/>
      </c>
      <c r="AK37" s="7" t="str">
        <f t="shared" si="12"/>
        <v/>
      </c>
      <c r="AL37" s="7" t="str">
        <f t="shared" si="12"/>
        <v/>
      </c>
      <c r="AM37" s="7" t="str">
        <f t="shared" si="12"/>
        <v/>
      </c>
      <c r="AN37" s="7" t="str">
        <f t="shared" si="12"/>
        <v/>
      </c>
      <c r="AO37" s="7" t="str">
        <f t="shared" si="12"/>
        <v/>
      </c>
      <c r="AP37" s="7" t="str">
        <f t="shared" si="12"/>
        <v/>
      </c>
      <c r="AQ37" s="7" t="str">
        <f t="shared" si="13"/>
        <v/>
      </c>
      <c r="AR37" s="7" t="str">
        <f t="shared" si="13"/>
        <v/>
      </c>
      <c r="AS37" s="7" t="str">
        <f t="shared" si="13"/>
        <v/>
      </c>
      <c r="AT37" s="7" t="str">
        <f t="shared" si="13"/>
        <v/>
      </c>
      <c r="AU37" s="7" t="str">
        <f t="shared" si="13"/>
        <v/>
      </c>
      <c r="AV37" s="7" t="str">
        <f t="shared" si="13"/>
        <v/>
      </c>
      <c r="AW37" s="7" t="str">
        <f t="shared" si="13"/>
        <v/>
      </c>
      <c r="AX37" s="7" t="str">
        <f t="shared" si="13"/>
        <v/>
      </c>
      <c r="AY37" s="7" t="str">
        <f t="shared" si="13"/>
        <v/>
      </c>
      <c r="AZ37" s="7" t="str">
        <f t="shared" si="13"/>
        <v/>
      </c>
      <c r="BA37" s="7" t="str">
        <f t="shared" si="13"/>
        <v/>
      </c>
      <c r="BB37" s="7" t="str">
        <f t="shared" si="13"/>
        <v/>
      </c>
    </row>
    <row r="38" spans="1:54" ht="24" customHeight="1">
      <c r="A38" s="4"/>
      <c r="B38" s="4"/>
      <c r="C38" s="4"/>
      <c r="D38" s="4"/>
      <c r="E38" s="5"/>
      <c r="F38" s="5"/>
      <c r="G38" s="11" t="str">
        <f t="shared" si="1"/>
        <v/>
      </c>
      <c r="H38" s="4"/>
      <c r="I38" s="4"/>
      <c r="J38" s="6"/>
      <c r="K38" s="4"/>
      <c r="L38" s="4"/>
      <c r="M38" s="7" t="str">
        <f t="shared" si="10"/>
        <v/>
      </c>
      <c r="N38" s="7" t="str">
        <f t="shared" si="10"/>
        <v/>
      </c>
      <c r="O38" s="7" t="str">
        <f t="shared" si="10"/>
        <v/>
      </c>
      <c r="P38" s="7" t="str">
        <f t="shared" si="10"/>
        <v/>
      </c>
      <c r="Q38" s="7" t="str">
        <f t="shared" si="10"/>
        <v/>
      </c>
      <c r="R38" s="7" t="str">
        <f t="shared" si="10"/>
        <v/>
      </c>
      <c r="S38" s="7" t="str">
        <f t="shared" si="10"/>
        <v/>
      </c>
      <c r="T38" s="7" t="str">
        <f t="shared" si="10"/>
        <v/>
      </c>
      <c r="U38" s="7" t="str">
        <f t="shared" si="10"/>
        <v/>
      </c>
      <c r="V38" s="7" t="str">
        <f t="shared" si="10"/>
        <v/>
      </c>
      <c r="W38" s="7" t="str">
        <f t="shared" si="11"/>
        <v/>
      </c>
      <c r="X38" s="7" t="str">
        <f t="shared" si="11"/>
        <v/>
      </c>
      <c r="Y38" s="7" t="str">
        <f t="shared" si="11"/>
        <v/>
      </c>
      <c r="Z38" s="7" t="str">
        <f t="shared" si="11"/>
        <v/>
      </c>
      <c r="AA38" s="7" t="str">
        <f t="shared" si="11"/>
        <v/>
      </c>
      <c r="AB38" s="7" t="str">
        <f t="shared" si="11"/>
        <v/>
      </c>
      <c r="AC38" s="7" t="str">
        <f t="shared" si="11"/>
        <v/>
      </c>
      <c r="AD38" s="7" t="str">
        <f t="shared" si="11"/>
        <v/>
      </c>
      <c r="AE38" s="7" t="str">
        <f t="shared" si="11"/>
        <v/>
      </c>
      <c r="AF38" s="7" t="str">
        <f t="shared" si="11"/>
        <v/>
      </c>
      <c r="AG38" s="7" t="str">
        <f t="shared" si="12"/>
        <v/>
      </c>
      <c r="AH38" s="7" t="str">
        <f t="shared" si="12"/>
        <v/>
      </c>
      <c r="AI38" s="7" t="str">
        <f t="shared" si="12"/>
        <v/>
      </c>
      <c r="AJ38" s="7" t="str">
        <f t="shared" si="12"/>
        <v/>
      </c>
      <c r="AK38" s="7" t="str">
        <f t="shared" si="12"/>
        <v/>
      </c>
      <c r="AL38" s="7" t="str">
        <f t="shared" si="12"/>
        <v/>
      </c>
      <c r="AM38" s="7" t="str">
        <f t="shared" si="12"/>
        <v/>
      </c>
      <c r="AN38" s="7" t="str">
        <f t="shared" si="12"/>
        <v/>
      </c>
      <c r="AO38" s="7" t="str">
        <f t="shared" si="12"/>
        <v/>
      </c>
      <c r="AP38" s="7" t="str">
        <f t="shared" si="12"/>
        <v/>
      </c>
      <c r="AQ38" s="7" t="str">
        <f t="shared" si="13"/>
        <v/>
      </c>
      <c r="AR38" s="7" t="str">
        <f t="shared" si="13"/>
        <v/>
      </c>
      <c r="AS38" s="7" t="str">
        <f t="shared" si="13"/>
        <v/>
      </c>
      <c r="AT38" s="7" t="str">
        <f t="shared" si="13"/>
        <v/>
      </c>
      <c r="AU38" s="7" t="str">
        <f t="shared" si="13"/>
        <v/>
      </c>
      <c r="AV38" s="7" t="str">
        <f t="shared" si="13"/>
        <v/>
      </c>
      <c r="AW38" s="7" t="str">
        <f t="shared" si="13"/>
        <v/>
      </c>
      <c r="AX38" s="7" t="str">
        <f t="shared" si="13"/>
        <v/>
      </c>
      <c r="AY38" s="7" t="str">
        <f t="shared" si="13"/>
        <v/>
      </c>
      <c r="AZ38" s="7" t="str">
        <f t="shared" si="13"/>
        <v/>
      </c>
      <c r="BA38" s="7" t="str">
        <f t="shared" si="13"/>
        <v/>
      </c>
      <c r="BB38" s="7" t="str">
        <f t="shared" si="13"/>
        <v/>
      </c>
    </row>
    <row r="39" spans="1:54" ht="24" customHeight="1">
      <c r="A39" s="4"/>
      <c r="B39" s="4"/>
      <c r="C39" s="4"/>
      <c r="D39" s="4"/>
      <c r="E39" s="5"/>
      <c r="F39" s="5"/>
      <c r="G39" s="11" t="str">
        <f t="shared" si="1"/>
        <v/>
      </c>
      <c r="H39" s="4"/>
      <c r="I39" s="4"/>
      <c r="J39" s="6"/>
      <c r="K39" s="4"/>
      <c r="L39" s="4"/>
      <c r="M39" s="7" t="str">
        <f t="shared" si="10"/>
        <v/>
      </c>
      <c r="N39" s="7" t="str">
        <f t="shared" si="10"/>
        <v/>
      </c>
      <c r="O39" s="7" t="str">
        <f t="shared" si="10"/>
        <v/>
      </c>
      <c r="P39" s="7" t="str">
        <f t="shared" si="10"/>
        <v/>
      </c>
      <c r="Q39" s="7" t="str">
        <f t="shared" si="10"/>
        <v/>
      </c>
      <c r="R39" s="7" t="str">
        <f t="shared" si="10"/>
        <v/>
      </c>
      <c r="S39" s="7" t="str">
        <f t="shared" si="10"/>
        <v/>
      </c>
      <c r="T39" s="7" t="str">
        <f t="shared" si="10"/>
        <v/>
      </c>
      <c r="U39" s="7" t="str">
        <f t="shared" si="10"/>
        <v/>
      </c>
      <c r="V39" s="7" t="str">
        <f t="shared" si="10"/>
        <v/>
      </c>
      <c r="W39" s="7" t="str">
        <f t="shared" si="11"/>
        <v/>
      </c>
      <c r="X39" s="7" t="str">
        <f t="shared" si="11"/>
        <v/>
      </c>
      <c r="Y39" s="7" t="str">
        <f t="shared" si="11"/>
        <v/>
      </c>
      <c r="Z39" s="7" t="str">
        <f t="shared" si="11"/>
        <v/>
      </c>
      <c r="AA39" s="7" t="str">
        <f t="shared" si="11"/>
        <v/>
      </c>
      <c r="AB39" s="7" t="str">
        <f t="shared" si="11"/>
        <v/>
      </c>
      <c r="AC39" s="7" t="str">
        <f t="shared" si="11"/>
        <v/>
      </c>
      <c r="AD39" s="7" t="str">
        <f t="shared" si="11"/>
        <v/>
      </c>
      <c r="AE39" s="7" t="str">
        <f t="shared" si="11"/>
        <v/>
      </c>
      <c r="AF39" s="7" t="str">
        <f t="shared" si="11"/>
        <v/>
      </c>
      <c r="AG39" s="7" t="str">
        <f t="shared" si="12"/>
        <v/>
      </c>
      <c r="AH39" s="7" t="str">
        <f t="shared" si="12"/>
        <v/>
      </c>
      <c r="AI39" s="7" t="str">
        <f t="shared" si="12"/>
        <v/>
      </c>
      <c r="AJ39" s="7" t="str">
        <f t="shared" si="12"/>
        <v/>
      </c>
      <c r="AK39" s="7" t="str">
        <f t="shared" si="12"/>
        <v/>
      </c>
      <c r="AL39" s="7" t="str">
        <f t="shared" si="12"/>
        <v/>
      </c>
      <c r="AM39" s="7" t="str">
        <f t="shared" si="12"/>
        <v/>
      </c>
      <c r="AN39" s="7" t="str">
        <f t="shared" si="12"/>
        <v/>
      </c>
      <c r="AO39" s="7" t="str">
        <f t="shared" si="12"/>
        <v/>
      </c>
      <c r="AP39" s="7" t="str">
        <f t="shared" si="12"/>
        <v/>
      </c>
      <c r="AQ39" s="7" t="str">
        <f t="shared" si="13"/>
        <v/>
      </c>
      <c r="AR39" s="7" t="str">
        <f t="shared" si="13"/>
        <v/>
      </c>
      <c r="AS39" s="7" t="str">
        <f t="shared" si="13"/>
        <v/>
      </c>
      <c r="AT39" s="7" t="str">
        <f t="shared" si="13"/>
        <v/>
      </c>
      <c r="AU39" s="7" t="str">
        <f t="shared" si="13"/>
        <v/>
      </c>
      <c r="AV39" s="7" t="str">
        <f t="shared" si="13"/>
        <v/>
      </c>
      <c r="AW39" s="7" t="str">
        <f t="shared" si="13"/>
        <v/>
      </c>
      <c r="AX39" s="7" t="str">
        <f t="shared" si="13"/>
        <v/>
      </c>
      <c r="AY39" s="7" t="str">
        <f t="shared" si="13"/>
        <v/>
      </c>
      <c r="AZ39" s="7" t="str">
        <f t="shared" si="13"/>
        <v/>
      </c>
      <c r="BA39" s="7" t="str">
        <f t="shared" si="13"/>
        <v/>
      </c>
      <c r="BB39" s="7" t="str">
        <f t="shared" si="13"/>
        <v/>
      </c>
    </row>
    <row r="40" spans="1:54" ht="24" customHeight="1">
      <c r="A40" s="4"/>
      <c r="B40" s="4"/>
      <c r="C40" s="4"/>
      <c r="D40" s="4"/>
      <c r="E40" s="5"/>
      <c r="F40" s="5"/>
      <c r="G40" s="11" t="str">
        <f t="shared" si="1"/>
        <v/>
      </c>
      <c r="H40" s="4"/>
      <c r="I40" s="4"/>
      <c r="J40" s="6"/>
      <c r="K40" s="4"/>
      <c r="L40" s="4"/>
      <c r="M40" s="7" t="str">
        <f t="shared" ref="M40:V49" si="14">IF(AND($K40="Sí",M$9=$F40),"◆","")</f>
        <v/>
      </c>
      <c r="N40" s="7" t="str">
        <f t="shared" si="14"/>
        <v/>
      </c>
      <c r="O40" s="7" t="str">
        <f t="shared" si="14"/>
        <v/>
      </c>
      <c r="P40" s="7" t="str">
        <f t="shared" si="14"/>
        <v/>
      </c>
      <c r="Q40" s="7" t="str">
        <f t="shared" si="14"/>
        <v/>
      </c>
      <c r="R40" s="7" t="str">
        <f t="shared" si="14"/>
        <v/>
      </c>
      <c r="S40" s="7" t="str">
        <f t="shared" si="14"/>
        <v/>
      </c>
      <c r="T40" s="7" t="str">
        <f t="shared" si="14"/>
        <v/>
      </c>
      <c r="U40" s="7" t="str">
        <f t="shared" si="14"/>
        <v/>
      </c>
      <c r="V40" s="7" t="str">
        <f t="shared" si="14"/>
        <v/>
      </c>
      <c r="W40" s="7" t="str">
        <f t="shared" ref="W40:AF49" si="15">IF(AND($K40="Sí",W$9=$F40),"◆","")</f>
        <v/>
      </c>
      <c r="X40" s="7" t="str">
        <f t="shared" si="15"/>
        <v/>
      </c>
      <c r="Y40" s="7" t="str">
        <f t="shared" si="15"/>
        <v/>
      </c>
      <c r="Z40" s="7" t="str">
        <f t="shared" si="15"/>
        <v/>
      </c>
      <c r="AA40" s="7" t="str">
        <f t="shared" si="15"/>
        <v/>
      </c>
      <c r="AB40" s="7" t="str">
        <f t="shared" si="15"/>
        <v/>
      </c>
      <c r="AC40" s="7" t="str">
        <f t="shared" si="15"/>
        <v/>
      </c>
      <c r="AD40" s="7" t="str">
        <f t="shared" si="15"/>
        <v/>
      </c>
      <c r="AE40" s="7" t="str">
        <f t="shared" si="15"/>
        <v/>
      </c>
      <c r="AF40" s="7" t="str">
        <f t="shared" si="15"/>
        <v/>
      </c>
      <c r="AG40" s="7" t="str">
        <f t="shared" ref="AG40:AP49" si="16">IF(AND($K40="Sí",AG$9=$F40),"◆","")</f>
        <v/>
      </c>
      <c r="AH40" s="7" t="str">
        <f t="shared" si="16"/>
        <v/>
      </c>
      <c r="AI40" s="7" t="str">
        <f t="shared" si="16"/>
        <v/>
      </c>
      <c r="AJ40" s="7" t="str">
        <f t="shared" si="16"/>
        <v/>
      </c>
      <c r="AK40" s="7" t="str">
        <f t="shared" si="16"/>
        <v/>
      </c>
      <c r="AL40" s="7" t="str">
        <f t="shared" si="16"/>
        <v/>
      </c>
      <c r="AM40" s="7" t="str">
        <f t="shared" si="16"/>
        <v/>
      </c>
      <c r="AN40" s="7" t="str">
        <f t="shared" si="16"/>
        <v/>
      </c>
      <c r="AO40" s="7" t="str">
        <f t="shared" si="16"/>
        <v/>
      </c>
      <c r="AP40" s="7" t="str">
        <f t="shared" si="16"/>
        <v/>
      </c>
      <c r="AQ40" s="7" t="str">
        <f t="shared" ref="AQ40:BB49" si="17">IF(AND($K40="Sí",AQ$9=$F40),"◆","")</f>
        <v/>
      </c>
      <c r="AR40" s="7" t="str">
        <f t="shared" si="17"/>
        <v/>
      </c>
      <c r="AS40" s="7" t="str">
        <f t="shared" si="17"/>
        <v/>
      </c>
      <c r="AT40" s="7" t="str">
        <f t="shared" si="17"/>
        <v/>
      </c>
      <c r="AU40" s="7" t="str">
        <f t="shared" si="17"/>
        <v/>
      </c>
      <c r="AV40" s="7" t="str">
        <f t="shared" si="17"/>
        <v/>
      </c>
      <c r="AW40" s="7" t="str">
        <f t="shared" si="17"/>
        <v/>
      </c>
      <c r="AX40" s="7" t="str">
        <f t="shared" si="17"/>
        <v/>
      </c>
      <c r="AY40" s="7" t="str">
        <f t="shared" si="17"/>
        <v/>
      </c>
      <c r="AZ40" s="7" t="str">
        <f t="shared" si="17"/>
        <v/>
      </c>
      <c r="BA40" s="7" t="str">
        <f t="shared" si="17"/>
        <v/>
      </c>
      <c r="BB40" s="7" t="str">
        <f t="shared" si="17"/>
        <v/>
      </c>
    </row>
    <row r="41" spans="1:54" ht="24" customHeight="1">
      <c r="A41" s="4"/>
      <c r="B41" s="4"/>
      <c r="C41" s="4"/>
      <c r="D41" s="4"/>
      <c r="E41" s="5"/>
      <c r="F41" s="5"/>
      <c r="G41" s="11" t="str">
        <f t="shared" si="1"/>
        <v/>
      </c>
      <c r="H41" s="4"/>
      <c r="I41" s="4"/>
      <c r="J41" s="6"/>
      <c r="K41" s="4"/>
      <c r="L41" s="4"/>
      <c r="M41" s="7" t="str">
        <f t="shared" si="14"/>
        <v/>
      </c>
      <c r="N41" s="7" t="str">
        <f t="shared" si="14"/>
        <v/>
      </c>
      <c r="O41" s="7" t="str">
        <f t="shared" si="14"/>
        <v/>
      </c>
      <c r="P41" s="7" t="str">
        <f t="shared" si="14"/>
        <v/>
      </c>
      <c r="Q41" s="7" t="str">
        <f t="shared" si="14"/>
        <v/>
      </c>
      <c r="R41" s="7" t="str">
        <f t="shared" si="14"/>
        <v/>
      </c>
      <c r="S41" s="7" t="str">
        <f t="shared" si="14"/>
        <v/>
      </c>
      <c r="T41" s="7" t="str">
        <f t="shared" si="14"/>
        <v/>
      </c>
      <c r="U41" s="7" t="str">
        <f t="shared" si="14"/>
        <v/>
      </c>
      <c r="V41" s="7" t="str">
        <f t="shared" si="14"/>
        <v/>
      </c>
      <c r="W41" s="7" t="str">
        <f t="shared" si="15"/>
        <v/>
      </c>
      <c r="X41" s="7" t="str">
        <f t="shared" si="15"/>
        <v/>
      </c>
      <c r="Y41" s="7" t="str">
        <f t="shared" si="15"/>
        <v/>
      </c>
      <c r="Z41" s="7" t="str">
        <f t="shared" si="15"/>
        <v/>
      </c>
      <c r="AA41" s="7" t="str">
        <f t="shared" si="15"/>
        <v/>
      </c>
      <c r="AB41" s="7" t="str">
        <f t="shared" si="15"/>
        <v/>
      </c>
      <c r="AC41" s="7" t="str">
        <f t="shared" si="15"/>
        <v/>
      </c>
      <c r="AD41" s="7" t="str">
        <f t="shared" si="15"/>
        <v/>
      </c>
      <c r="AE41" s="7" t="str">
        <f t="shared" si="15"/>
        <v/>
      </c>
      <c r="AF41" s="7" t="str">
        <f t="shared" si="15"/>
        <v/>
      </c>
      <c r="AG41" s="7" t="str">
        <f t="shared" si="16"/>
        <v/>
      </c>
      <c r="AH41" s="7" t="str">
        <f t="shared" si="16"/>
        <v/>
      </c>
      <c r="AI41" s="7" t="str">
        <f t="shared" si="16"/>
        <v/>
      </c>
      <c r="AJ41" s="7" t="str">
        <f t="shared" si="16"/>
        <v/>
      </c>
      <c r="AK41" s="7" t="str">
        <f t="shared" si="16"/>
        <v/>
      </c>
      <c r="AL41" s="7" t="str">
        <f t="shared" si="16"/>
        <v/>
      </c>
      <c r="AM41" s="7" t="str">
        <f t="shared" si="16"/>
        <v/>
      </c>
      <c r="AN41" s="7" t="str">
        <f t="shared" si="16"/>
        <v/>
      </c>
      <c r="AO41" s="7" t="str">
        <f t="shared" si="16"/>
        <v/>
      </c>
      <c r="AP41" s="7" t="str">
        <f t="shared" si="16"/>
        <v/>
      </c>
      <c r="AQ41" s="7" t="str">
        <f t="shared" si="17"/>
        <v/>
      </c>
      <c r="AR41" s="7" t="str">
        <f t="shared" si="17"/>
        <v/>
      </c>
      <c r="AS41" s="7" t="str">
        <f t="shared" si="17"/>
        <v/>
      </c>
      <c r="AT41" s="7" t="str">
        <f t="shared" si="17"/>
        <v/>
      </c>
      <c r="AU41" s="7" t="str">
        <f t="shared" si="17"/>
        <v/>
      </c>
      <c r="AV41" s="7" t="str">
        <f t="shared" si="17"/>
        <v/>
      </c>
      <c r="AW41" s="7" t="str">
        <f t="shared" si="17"/>
        <v/>
      </c>
      <c r="AX41" s="7" t="str">
        <f t="shared" si="17"/>
        <v/>
      </c>
      <c r="AY41" s="7" t="str">
        <f t="shared" si="17"/>
        <v/>
      </c>
      <c r="AZ41" s="7" t="str">
        <f t="shared" si="17"/>
        <v/>
      </c>
      <c r="BA41" s="7" t="str">
        <f t="shared" si="17"/>
        <v/>
      </c>
      <c r="BB41" s="7" t="str">
        <f t="shared" si="17"/>
        <v/>
      </c>
    </row>
    <row r="42" spans="1:54" ht="24" customHeight="1">
      <c r="A42" s="4"/>
      <c r="B42" s="4"/>
      <c r="C42" s="4"/>
      <c r="D42" s="4"/>
      <c r="E42" s="5"/>
      <c r="F42" s="5"/>
      <c r="G42" s="11" t="str">
        <f t="shared" si="1"/>
        <v/>
      </c>
      <c r="H42" s="4"/>
      <c r="I42" s="4"/>
      <c r="J42" s="6"/>
      <c r="K42" s="4"/>
      <c r="L42" s="4"/>
      <c r="M42" s="7" t="str">
        <f t="shared" si="14"/>
        <v/>
      </c>
      <c r="N42" s="7" t="str">
        <f t="shared" si="14"/>
        <v/>
      </c>
      <c r="O42" s="7" t="str">
        <f t="shared" si="14"/>
        <v/>
      </c>
      <c r="P42" s="7" t="str">
        <f t="shared" si="14"/>
        <v/>
      </c>
      <c r="Q42" s="7" t="str">
        <f t="shared" si="14"/>
        <v/>
      </c>
      <c r="R42" s="7" t="str">
        <f t="shared" si="14"/>
        <v/>
      </c>
      <c r="S42" s="7" t="str">
        <f t="shared" si="14"/>
        <v/>
      </c>
      <c r="T42" s="7" t="str">
        <f t="shared" si="14"/>
        <v/>
      </c>
      <c r="U42" s="7" t="str">
        <f t="shared" si="14"/>
        <v/>
      </c>
      <c r="V42" s="7" t="str">
        <f t="shared" si="14"/>
        <v/>
      </c>
      <c r="W42" s="7" t="str">
        <f t="shared" si="15"/>
        <v/>
      </c>
      <c r="X42" s="7" t="str">
        <f t="shared" si="15"/>
        <v/>
      </c>
      <c r="Y42" s="7" t="str">
        <f t="shared" si="15"/>
        <v/>
      </c>
      <c r="Z42" s="7" t="str">
        <f t="shared" si="15"/>
        <v/>
      </c>
      <c r="AA42" s="7" t="str">
        <f t="shared" si="15"/>
        <v/>
      </c>
      <c r="AB42" s="7" t="str">
        <f t="shared" si="15"/>
        <v/>
      </c>
      <c r="AC42" s="7" t="str">
        <f t="shared" si="15"/>
        <v/>
      </c>
      <c r="AD42" s="7" t="str">
        <f t="shared" si="15"/>
        <v/>
      </c>
      <c r="AE42" s="7" t="str">
        <f t="shared" si="15"/>
        <v/>
      </c>
      <c r="AF42" s="7" t="str">
        <f t="shared" si="15"/>
        <v/>
      </c>
      <c r="AG42" s="7" t="str">
        <f t="shared" si="16"/>
        <v/>
      </c>
      <c r="AH42" s="7" t="str">
        <f t="shared" si="16"/>
        <v/>
      </c>
      <c r="AI42" s="7" t="str">
        <f t="shared" si="16"/>
        <v/>
      </c>
      <c r="AJ42" s="7" t="str">
        <f t="shared" si="16"/>
        <v/>
      </c>
      <c r="AK42" s="7" t="str">
        <f t="shared" si="16"/>
        <v/>
      </c>
      <c r="AL42" s="7" t="str">
        <f t="shared" si="16"/>
        <v/>
      </c>
      <c r="AM42" s="7" t="str">
        <f t="shared" si="16"/>
        <v/>
      </c>
      <c r="AN42" s="7" t="str">
        <f t="shared" si="16"/>
        <v/>
      </c>
      <c r="AO42" s="7" t="str">
        <f t="shared" si="16"/>
        <v/>
      </c>
      <c r="AP42" s="7" t="str">
        <f t="shared" si="16"/>
        <v/>
      </c>
      <c r="AQ42" s="7" t="str">
        <f t="shared" si="17"/>
        <v/>
      </c>
      <c r="AR42" s="7" t="str">
        <f t="shared" si="17"/>
        <v/>
      </c>
      <c r="AS42" s="7" t="str">
        <f t="shared" si="17"/>
        <v/>
      </c>
      <c r="AT42" s="7" t="str">
        <f t="shared" si="17"/>
        <v/>
      </c>
      <c r="AU42" s="7" t="str">
        <f t="shared" si="17"/>
        <v/>
      </c>
      <c r="AV42" s="7" t="str">
        <f t="shared" si="17"/>
        <v/>
      </c>
      <c r="AW42" s="7" t="str">
        <f t="shared" si="17"/>
        <v/>
      </c>
      <c r="AX42" s="7" t="str">
        <f t="shared" si="17"/>
        <v/>
      </c>
      <c r="AY42" s="7" t="str">
        <f t="shared" si="17"/>
        <v/>
      </c>
      <c r="AZ42" s="7" t="str">
        <f t="shared" si="17"/>
        <v/>
      </c>
      <c r="BA42" s="7" t="str">
        <f t="shared" si="17"/>
        <v/>
      </c>
      <c r="BB42" s="7" t="str">
        <f t="shared" si="17"/>
        <v/>
      </c>
    </row>
    <row r="43" spans="1:54" ht="24" customHeight="1">
      <c r="A43" s="4"/>
      <c r="B43" s="4"/>
      <c r="C43" s="4"/>
      <c r="D43" s="4"/>
      <c r="E43" s="5"/>
      <c r="F43" s="5"/>
      <c r="G43" s="11" t="str">
        <f t="shared" si="1"/>
        <v/>
      </c>
      <c r="H43" s="4"/>
      <c r="I43" s="4"/>
      <c r="J43" s="6"/>
      <c r="K43" s="4"/>
      <c r="L43" s="4"/>
      <c r="M43" s="7" t="str">
        <f t="shared" si="14"/>
        <v/>
      </c>
      <c r="N43" s="7" t="str">
        <f t="shared" si="14"/>
        <v/>
      </c>
      <c r="O43" s="7" t="str">
        <f t="shared" si="14"/>
        <v/>
      </c>
      <c r="P43" s="7" t="str">
        <f t="shared" si="14"/>
        <v/>
      </c>
      <c r="Q43" s="7" t="str">
        <f t="shared" si="14"/>
        <v/>
      </c>
      <c r="R43" s="7" t="str">
        <f t="shared" si="14"/>
        <v/>
      </c>
      <c r="S43" s="7" t="str">
        <f t="shared" si="14"/>
        <v/>
      </c>
      <c r="T43" s="7" t="str">
        <f t="shared" si="14"/>
        <v/>
      </c>
      <c r="U43" s="7" t="str">
        <f t="shared" si="14"/>
        <v/>
      </c>
      <c r="V43" s="7" t="str">
        <f t="shared" si="14"/>
        <v/>
      </c>
      <c r="W43" s="7" t="str">
        <f t="shared" si="15"/>
        <v/>
      </c>
      <c r="X43" s="7" t="str">
        <f t="shared" si="15"/>
        <v/>
      </c>
      <c r="Y43" s="7" t="str">
        <f t="shared" si="15"/>
        <v/>
      </c>
      <c r="Z43" s="7" t="str">
        <f t="shared" si="15"/>
        <v/>
      </c>
      <c r="AA43" s="7" t="str">
        <f t="shared" si="15"/>
        <v/>
      </c>
      <c r="AB43" s="7" t="str">
        <f t="shared" si="15"/>
        <v/>
      </c>
      <c r="AC43" s="7" t="str">
        <f t="shared" si="15"/>
        <v/>
      </c>
      <c r="AD43" s="7" t="str">
        <f t="shared" si="15"/>
        <v/>
      </c>
      <c r="AE43" s="7" t="str">
        <f t="shared" si="15"/>
        <v/>
      </c>
      <c r="AF43" s="7" t="str">
        <f t="shared" si="15"/>
        <v/>
      </c>
      <c r="AG43" s="7" t="str">
        <f t="shared" si="16"/>
        <v/>
      </c>
      <c r="AH43" s="7" t="str">
        <f t="shared" si="16"/>
        <v/>
      </c>
      <c r="AI43" s="7" t="str">
        <f t="shared" si="16"/>
        <v/>
      </c>
      <c r="AJ43" s="7" t="str">
        <f t="shared" si="16"/>
        <v/>
      </c>
      <c r="AK43" s="7" t="str">
        <f t="shared" si="16"/>
        <v/>
      </c>
      <c r="AL43" s="7" t="str">
        <f t="shared" si="16"/>
        <v/>
      </c>
      <c r="AM43" s="7" t="str">
        <f t="shared" si="16"/>
        <v/>
      </c>
      <c r="AN43" s="7" t="str">
        <f t="shared" si="16"/>
        <v/>
      </c>
      <c r="AO43" s="7" t="str">
        <f t="shared" si="16"/>
        <v/>
      </c>
      <c r="AP43" s="7" t="str">
        <f t="shared" si="16"/>
        <v/>
      </c>
      <c r="AQ43" s="7" t="str">
        <f t="shared" si="17"/>
        <v/>
      </c>
      <c r="AR43" s="7" t="str">
        <f t="shared" si="17"/>
        <v/>
      </c>
      <c r="AS43" s="7" t="str">
        <f t="shared" si="17"/>
        <v/>
      </c>
      <c r="AT43" s="7" t="str">
        <f t="shared" si="17"/>
        <v/>
      </c>
      <c r="AU43" s="7" t="str">
        <f t="shared" si="17"/>
        <v/>
      </c>
      <c r="AV43" s="7" t="str">
        <f t="shared" si="17"/>
        <v/>
      </c>
      <c r="AW43" s="7" t="str">
        <f t="shared" si="17"/>
        <v/>
      </c>
      <c r="AX43" s="7" t="str">
        <f t="shared" si="17"/>
        <v/>
      </c>
      <c r="AY43" s="7" t="str">
        <f t="shared" si="17"/>
        <v/>
      </c>
      <c r="AZ43" s="7" t="str">
        <f t="shared" si="17"/>
        <v/>
      </c>
      <c r="BA43" s="7" t="str">
        <f t="shared" si="17"/>
        <v/>
      </c>
      <c r="BB43" s="7" t="str">
        <f t="shared" si="17"/>
        <v/>
      </c>
    </row>
    <row r="44" spans="1:54" ht="24" customHeight="1">
      <c r="A44" s="4"/>
      <c r="B44" s="4"/>
      <c r="C44" s="4"/>
      <c r="D44" s="4"/>
      <c r="E44" s="5"/>
      <c r="F44" s="5"/>
      <c r="G44" s="11" t="str">
        <f t="shared" si="1"/>
        <v/>
      </c>
      <c r="H44" s="4"/>
      <c r="I44" s="4"/>
      <c r="J44" s="6"/>
      <c r="K44" s="4"/>
      <c r="L44" s="4"/>
      <c r="M44" s="7" t="str">
        <f t="shared" si="14"/>
        <v/>
      </c>
      <c r="N44" s="7" t="str">
        <f t="shared" si="14"/>
        <v/>
      </c>
      <c r="O44" s="7" t="str">
        <f t="shared" si="14"/>
        <v/>
      </c>
      <c r="P44" s="7" t="str">
        <f t="shared" si="14"/>
        <v/>
      </c>
      <c r="Q44" s="7" t="str">
        <f t="shared" si="14"/>
        <v/>
      </c>
      <c r="R44" s="7" t="str">
        <f t="shared" si="14"/>
        <v/>
      </c>
      <c r="S44" s="7" t="str">
        <f t="shared" si="14"/>
        <v/>
      </c>
      <c r="T44" s="7" t="str">
        <f t="shared" si="14"/>
        <v/>
      </c>
      <c r="U44" s="7" t="str">
        <f t="shared" si="14"/>
        <v/>
      </c>
      <c r="V44" s="7" t="str">
        <f t="shared" si="14"/>
        <v/>
      </c>
      <c r="W44" s="7" t="str">
        <f t="shared" si="15"/>
        <v/>
      </c>
      <c r="X44" s="7" t="str">
        <f t="shared" si="15"/>
        <v/>
      </c>
      <c r="Y44" s="7" t="str">
        <f t="shared" si="15"/>
        <v/>
      </c>
      <c r="Z44" s="7" t="str">
        <f t="shared" si="15"/>
        <v/>
      </c>
      <c r="AA44" s="7" t="str">
        <f t="shared" si="15"/>
        <v/>
      </c>
      <c r="AB44" s="7" t="str">
        <f t="shared" si="15"/>
        <v/>
      </c>
      <c r="AC44" s="7" t="str">
        <f t="shared" si="15"/>
        <v/>
      </c>
      <c r="AD44" s="7" t="str">
        <f t="shared" si="15"/>
        <v/>
      </c>
      <c r="AE44" s="7" t="str">
        <f t="shared" si="15"/>
        <v/>
      </c>
      <c r="AF44" s="7" t="str">
        <f t="shared" si="15"/>
        <v/>
      </c>
      <c r="AG44" s="7" t="str">
        <f t="shared" si="16"/>
        <v/>
      </c>
      <c r="AH44" s="7" t="str">
        <f t="shared" si="16"/>
        <v/>
      </c>
      <c r="AI44" s="7" t="str">
        <f t="shared" si="16"/>
        <v/>
      </c>
      <c r="AJ44" s="7" t="str">
        <f t="shared" si="16"/>
        <v/>
      </c>
      <c r="AK44" s="7" t="str">
        <f t="shared" si="16"/>
        <v/>
      </c>
      <c r="AL44" s="7" t="str">
        <f t="shared" si="16"/>
        <v/>
      </c>
      <c r="AM44" s="7" t="str">
        <f t="shared" si="16"/>
        <v/>
      </c>
      <c r="AN44" s="7" t="str">
        <f t="shared" si="16"/>
        <v/>
      </c>
      <c r="AO44" s="7" t="str">
        <f t="shared" si="16"/>
        <v/>
      </c>
      <c r="AP44" s="7" t="str">
        <f t="shared" si="16"/>
        <v/>
      </c>
      <c r="AQ44" s="7" t="str">
        <f t="shared" si="17"/>
        <v/>
      </c>
      <c r="AR44" s="7" t="str">
        <f t="shared" si="17"/>
        <v/>
      </c>
      <c r="AS44" s="7" t="str">
        <f t="shared" si="17"/>
        <v/>
      </c>
      <c r="AT44" s="7" t="str">
        <f t="shared" si="17"/>
        <v/>
      </c>
      <c r="AU44" s="7" t="str">
        <f t="shared" si="17"/>
        <v/>
      </c>
      <c r="AV44" s="7" t="str">
        <f t="shared" si="17"/>
        <v/>
      </c>
      <c r="AW44" s="7" t="str">
        <f t="shared" si="17"/>
        <v/>
      </c>
      <c r="AX44" s="7" t="str">
        <f t="shared" si="17"/>
        <v/>
      </c>
      <c r="AY44" s="7" t="str">
        <f t="shared" si="17"/>
        <v/>
      </c>
      <c r="AZ44" s="7" t="str">
        <f t="shared" si="17"/>
        <v/>
      </c>
      <c r="BA44" s="7" t="str">
        <f t="shared" si="17"/>
        <v/>
      </c>
      <c r="BB44" s="7" t="str">
        <f t="shared" si="17"/>
        <v/>
      </c>
    </row>
    <row r="45" spans="1:54" ht="24" customHeight="1">
      <c r="A45" s="4"/>
      <c r="B45" s="4"/>
      <c r="C45" s="4"/>
      <c r="D45" s="4"/>
      <c r="E45" s="5"/>
      <c r="F45" s="5"/>
      <c r="G45" s="11" t="str">
        <f t="shared" si="1"/>
        <v/>
      </c>
      <c r="H45" s="4"/>
      <c r="I45" s="4"/>
      <c r="J45" s="6"/>
      <c r="K45" s="4"/>
      <c r="L45" s="4"/>
      <c r="M45" s="7" t="str">
        <f t="shared" si="14"/>
        <v/>
      </c>
      <c r="N45" s="7" t="str">
        <f t="shared" si="14"/>
        <v/>
      </c>
      <c r="O45" s="7" t="str">
        <f t="shared" si="14"/>
        <v/>
      </c>
      <c r="P45" s="7" t="str">
        <f t="shared" si="14"/>
        <v/>
      </c>
      <c r="Q45" s="7" t="str">
        <f t="shared" si="14"/>
        <v/>
      </c>
      <c r="R45" s="7" t="str">
        <f t="shared" si="14"/>
        <v/>
      </c>
      <c r="S45" s="7" t="str">
        <f t="shared" si="14"/>
        <v/>
      </c>
      <c r="T45" s="7" t="str">
        <f t="shared" si="14"/>
        <v/>
      </c>
      <c r="U45" s="7" t="str">
        <f t="shared" si="14"/>
        <v/>
      </c>
      <c r="V45" s="7" t="str">
        <f t="shared" si="14"/>
        <v/>
      </c>
      <c r="W45" s="7" t="str">
        <f t="shared" si="15"/>
        <v/>
      </c>
      <c r="X45" s="7" t="str">
        <f t="shared" si="15"/>
        <v/>
      </c>
      <c r="Y45" s="7" t="str">
        <f t="shared" si="15"/>
        <v/>
      </c>
      <c r="Z45" s="7" t="str">
        <f t="shared" si="15"/>
        <v/>
      </c>
      <c r="AA45" s="7" t="str">
        <f t="shared" si="15"/>
        <v/>
      </c>
      <c r="AB45" s="7" t="str">
        <f t="shared" si="15"/>
        <v/>
      </c>
      <c r="AC45" s="7" t="str">
        <f t="shared" si="15"/>
        <v/>
      </c>
      <c r="AD45" s="7" t="str">
        <f t="shared" si="15"/>
        <v/>
      </c>
      <c r="AE45" s="7" t="str">
        <f t="shared" si="15"/>
        <v/>
      </c>
      <c r="AF45" s="7" t="str">
        <f t="shared" si="15"/>
        <v/>
      </c>
      <c r="AG45" s="7" t="str">
        <f t="shared" si="16"/>
        <v/>
      </c>
      <c r="AH45" s="7" t="str">
        <f t="shared" si="16"/>
        <v/>
      </c>
      <c r="AI45" s="7" t="str">
        <f t="shared" si="16"/>
        <v/>
      </c>
      <c r="AJ45" s="7" t="str">
        <f t="shared" si="16"/>
        <v/>
      </c>
      <c r="AK45" s="7" t="str">
        <f t="shared" si="16"/>
        <v/>
      </c>
      <c r="AL45" s="7" t="str">
        <f t="shared" si="16"/>
        <v/>
      </c>
      <c r="AM45" s="7" t="str">
        <f t="shared" si="16"/>
        <v/>
      </c>
      <c r="AN45" s="7" t="str">
        <f t="shared" si="16"/>
        <v/>
      </c>
      <c r="AO45" s="7" t="str">
        <f t="shared" si="16"/>
        <v/>
      </c>
      <c r="AP45" s="7" t="str">
        <f t="shared" si="16"/>
        <v/>
      </c>
      <c r="AQ45" s="7" t="str">
        <f t="shared" si="17"/>
        <v/>
      </c>
      <c r="AR45" s="7" t="str">
        <f t="shared" si="17"/>
        <v/>
      </c>
      <c r="AS45" s="7" t="str">
        <f t="shared" si="17"/>
        <v/>
      </c>
      <c r="AT45" s="7" t="str">
        <f t="shared" si="17"/>
        <v/>
      </c>
      <c r="AU45" s="7" t="str">
        <f t="shared" si="17"/>
        <v/>
      </c>
      <c r="AV45" s="7" t="str">
        <f t="shared" si="17"/>
        <v/>
      </c>
      <c r="AW45" s="7" t="str">
        <f t="shared" si="17"/>
        <v/>
      </c>
      <c r="AX45" s="7" t="str">
        <f t="shared" si="17"/>
        <v/>
      </c>
      <c r="AY45" s="7" t="str">
        <f t="shared" si="17"/>
        <v/>
      </c>
      <c r="AZ45" s="7" t="str">
        <f t="shared" si="17"/>
        <v/>
      </c>
      <c r="BA45" s="7" t="str">
        <f t="shared" si="17"/>
        <v/>
      </c>
      <c r="BB45" s="7" t="str">
        <f t="shared" si="17"/>
        <v/>
      </c>
    </row>
    <row r="46" spans="1:54" ht="24" customHeight="1">
      <c r="A46" s="4"/>
      <c r="B46" s="4"/>
      <c r="C46" s="4"/>
      <c r="D46" s="4"/>
      <c r="E46" s="5"/>
      <c r="F46" s="5"/>
      <c r="G46" s="11" t="str">
        <f t="shared" si="1"/>
        <v/>
      </c>
      <c r="H46" s="4"/>
      <c r="I46" s="4"/>
      <c r="J46" s="6"/>
      <c r="K46" s="4"/>
      <c r="L46" s="4"/>
      <c r="M46" s="7" t="str">
        <f t="shared" si="14"/>
        <v/>
      </c>
      <c r="N46" s="7" t="str">
        <f t="shared" si="14"/>
        <v/>
      </c>
      <c r="O46" s="7" t="str">
        <f t="shared" si="14"/>
        <v/>
      </c>
      <c r="P46" s="7" t="str">
        <f t="shared" si="14"/>
        <v/>
      </c>
      <c r="Q46" s="7" t="str">
        <f t="shared" si="14"/>
        <v/>
      </c>
      <c r="R46" s="7" t="str">
        <f t="shared" si="14"/>
        <v/>
      </c>
      <c r="S46" s="7" t="str">
        <f t="shared" si="14"/>
        <v/>
      </c>
      <c r="T46" s="7" t="str">
        <f t="shared" si="14"/>
        <v/>
      </c>
      <c r="U46" s="7" t="str">
        <f t="shared" si="14"/>
        <v/>
      </c>
      <c r="V46" s="7" t="str">
        <f t="shared" si="14"/>
        <v/>
      </c>
      <c r="W46" s="7" t="str">
        <f t="shared" si="15"/>
        <v/>
      </c>
      <c r="X46" s="7" t="str">
        <f t="shared" si="15"/>
        <v/>
      </c>
      <c r="Y46" s="7" t="str">
        <f t="shared" si="15"/>
        <v/>
      </c>
      <c r="Z46" s="7" t="str">
        <f t="shared" si="15"/>
        <v/>
      </c>
      <c r="AA46" s="7" t="str">
        <f t="shared" si="15"/>
        <v/>
      </c>
      <c r="AB46" s="7" t="str">
        <f t="shared" si="15"/>
        <v/>
      </c>
      <c r="AC46" s="7" t="str">
        <f t="shared" si="15"/>
        <v/>
      </c>
      <c r="AD46" s="7" t="str">
        <f t="shared" si="15"/>
        <v/>
      </c>
      <c r="AE46" s="7" t="str">
        <f t="shared" si="15"/>
        <v/>
      </c>
      <c r="AF46" s="7" t="str">
        <f t="shared" si="15"/>
        <v/>
      </c>
      <c r="AG46" s="7" t="str">
        <f t="shared" si="16"/>
        <v/>
      </c>
      <c r="AH46" s="7" t="str">
        <f t="shared" si="16"/>
        <v/>
      </c>
      <c r="AI46" s="7" t="str">
        <f t="shared" si="16"/>
        <v/>
      </c>
      <c r="AJ46" s="7" t="str">
        <f t="shared" si="16"/>
        <v/>
      </c>
      <c r="AK46" s="7" t="str">
        <f t="shared" si="16"/>
        <v/>
      </c>
      <c r="AL46" s="7" t="str">
        <f t="shared" si="16"/>
        <v/>
      </c>
      <c r="AM46" s="7" t="str">
        <f t="shared" si="16"/>
        <v/>
      </c>
      <c r="AN46" s="7" t="str">
        <f t="shared" si="16"/>
        <v/>
      </c>
      <c r="AO46" s="7" t="str">
        <f t="shared" si="16"/>
        <v/>
      </c>
      <c r="AP46" s="7" t="str">
        <f t="shared" si="16"/>
        <v/>
      </c>
      <c r="AQ46" s="7" t="str">
        <f t="shared" si="17"/>
        <v/>
      </c>
      <c r="AR46" s="7" t="str">
        <f t="shared" si="17"/>
        <v/>
      </c>
      <c r="AS46" s="7" t="str">
        <f t="shared" si="17"/>
        <v/>
      </c>
      <c r="AT46" s="7" t="str">
        <f t="shared" si="17"/>
        <v/>
      </c>
      <c r="AU46" s="7" t="str">
        <f t="shared" si="17"/>
        <v/>
      </c>
      <c r="AV46" s="7" t="str">
        <f t="shared" si="17"/>
        <v/>
      </c>
      <c r="AW46" s="7" t="str">
        <f t="shared" si="17"/>
        <v/>
      </c>
      <c r="AX46" s="7" t="str">
        <f t="shared" si="17"/>
        <v/>
      </c>
      <c r="AY46" s="7" t="str">
        <f t="shared" si="17"/>
        <v/>
      </c>
      <c r="AZ46" s="7" t="str">
        <f t="shared" si="17"/>
        <v/>
      </c>
      <c r="BA46" s="7" t="str">
        <f t="shared" si="17"/>
        <v/>
      </c>
      <c r="BB46" s="7" t="str">
        <f t="shared" si="17"/>
        <v/>
      </c>
    </row>
    <row r="47" spans="1:54" ht="24" customHeight="1">
      <c r="A47" s="4"/>
      <c r="B47" s="4"/>
      <c r="C47" s="4"/>
      <c r="D47" s="4"/>
      <c r="E47" s="5"/>
      <c r="F47" s="5"/>
      <c r="G47" s="11" t="str">
        <f t="shared" si="1"/>
        <v/>
      </c>
      <c r="H47" s="4"/>
      <c r="I47" s="4"/>
      <c r="J47" s="6"/>
      <c r="K47" s="4"/>
      <c r="L47" s="4"/>
      <c r="M47" s="7" t="str">
        <f t="shared" si="14"/>
        <v/>
      </c>
      <c r="N47" s="7" t="str">
        <f t="shared" si="14"/>
        <v/>
      </c>
      <c r="O47" s="7" t="str">
        <f t="shared" si="14"/>
        <v/>
      </c>
      <c r="P47" s="7" t="str">
        <f t="shared" si="14"/>
        <v/>
      </c>
      <c r="Q47" s="7" t="str">
        <f t="shared" si="14"/>
        <v/>
      </c>
      <c r="R47" s="7" t="str">
        <f t="shared" si="14"/>
        <v/>
      </c>
      <c r="S47" s="7" t="str">
        <f t="shared" si="14"/>
        <v/>
      </c>
      <c r="T47" s="7" t="str">
        <f t="shared" si="14"/>
        <v/>
      </c>
      <c r="U47" s="7" t="str">
        <f t="shared" si="14"/>
        <v/>
      </c>
      <c r="V47" s="7" t="str">
        <f t="shared" si="14"/>
        <v/>
      </c>
      <c r="W47" s="7" t="str">
        <f t="shared" si="15"/>
        <v/>
      </c>
      <c r="X47" s="7" t="str">
        <f t="shared" si="15"/>
        <v/>
      </c>
      <c r="Y47" s="7" t="str">
        <f t="shared" si="15"/>
        <v/>
      </c>
      <c r="Z47" s="7" t="str">
        <f t="shared" si="15"/>
        <v/>
      </c>
      <c r="AA47" s="7" t="str">
        <f t="shared" si="15"/>
        <v/>
      </c>
      <c r="AB47" s="7" t="str">
        <f t="shared" si="15"/>
        <v/>
      </c>
      <c r="AC47" s="7" t="str">
        <f t="shared" si="15"/>
        <v/>
      </c>
      <c r="AD47" s="7" t="str">
        <f t="shared" si="15"/>
        <v/>
      </c>
      <c r="AE47" s="7" t="str">
        <f t="shared" si="15"/>
        <v/>
      </c>
      <c r="AF47" s="7" t="str">
        <f t="shared" si="15"/>
        <v/>
      </c>
      <c r="AG47" s="7" t="str">
        <f t="shared" si="16"/>
        <v/>
      </c>
      <c r="AH47" s="7" t="str">
        <f t="shared" si="16"/>
        <v/>
      </c>
      <c r="AI47" s="7" t="str">
        <f t="shared" si="16"/>
        <v/>
      </c>
      <c r="AJ47" s="7" t="str">
        <f t="shared" si="16"/>
        <v/>
      </c>
      <c r="AK47" s="7" t="str">
        <f t="shared" si="16"/>
        <v/>
      </c>
      <c r="AL47" s="7" t="str">
        <f t="shared" si="16"/>
        <v/>
      </c>
      <c r="AM47" s="7" t="str">
        <f t="shared" si="16"/>
        <v/>
      </c>
      <c r="AN47" s="7" t="str">
        <f t="shared" si="16"/>
        <v/>
      </c>
      <c r="AO47" s="7" t="str">
        <f t="shared" si="16"/>
        <v/>
      </c>
      <c r="AP47" s="7" t="str">
        <f t="shared" si="16"/>
        <v/>
      </c>
      <c r="AQ47" s="7" t="str">
        <f t="shared" si="17"/>
        <v/>
      </c>
      <c r="AR47" s="7" t="str">
        <f t="shared" si="17"/>
        <v/>
      </c>
      <c r="AS47" s="7" t="str">
        <f t="shared" si="17"/>
        <v/>
      </c>
      <c r="AT47" s="7" t="str">
        <f t="shared" si="17"/>
        <v/>
      </c>
      <c r="AU47" s="7" t="str">
        <f t="shared" si="17"/>
        <v/>
      </c>
      <c r="AV47" s="7" t="str">
        <f t="shared" si="17"/>
        <v/>
      </c>
      <c r="AW47" s="7" t="str">
        <f t="shared" si="17"/>
        <v/>
      </c>
      <c r="AX47" s="7" t="str">
        <f t="shared" si="17"/>
        <v/>
      </c>
      <c r="AY47" s="7" t="str">
        <f t="shared" si="17"/>
        <v/>
      </c>
      <c r="AZ47" s="7" t="str">
        <f t="shared" si="17"/>
        <v/>
      </c>
      <c r="BA47" s="7" t="str">
        <f t="shared" si="17"/>
        <v/>
      </c>
      <c r="BB47" s="7" t="str">
        <f t="shared" si="17"/>
        <v/>
      </c>
    </row>
    <row r="48" spans="1:54" ht="24" customHeight="1">
      <c r="A48" s="4"/>
      <c r="B48" s="4"/>
      <c r="C48" s="4"/>
      <c r="D48" s="4"/>
      <c r="E48" s="5"/>
      <c r="F48" s="5"/>
      <c r="G48" s="11" t="str">
        <f t="shared" si="1"/>
        <v/>
      </c>
      <c r="H48" s="4"/>
      <c r="I48" s="4"/>
      <c r="J48" s="6"/>
      <c r="K48" s="4"/>
      <c r="L48" s="4"/>
      <c r="M48" s="7" t="str">
        <f t="shared" si="14"/>
        <v/>
      </c>
      <c r="N48" s="7" t="str">
        <f t="shared" si="14"/>
        <v/>
      </c>
      <c r="O48" s="7" t="str">
        <f t="shared" si="14"/>
        <v/>
      </c>
      <c r="P48" s="7" t="str">
        <f t="shared" si="14"/>
        <v/>
      </c>
      <c r="Q48" s="7" t="str">
        <f t="shared" si="14"/>
        <v/>
      </c>
      <c r="R48" s="7" t="str">
        <f t="shared" si="14"/>
        <v/>
      </c>
      <c r="S48" s="7" t="str">
        <f t="shared" si="14"/>
        <v/>
      </c>
      <c r="T48" s="7" t="str">
        <f t="shared" si="14"/>
        <v/>
      </c>
      <c r="U48" s="7" t="str">
        <f t="shared" si="14"/>
        <v/>
      </c>
      <c r="V48" s="7" t="str">
        <f t="shared" si="14"/>
        <v/>
      </c>
      <c r="W48" s="7" t="str">
        <f t="shared" si="15"/>
        <v/>
      </c>
      <c r="X48" s="7" t="str">
        <f t="shared" si="15"/>
        <v/>
      </c>
      <c r="Y48" s="7" t="str">
        <f t="shared" si="15"/>
        <v/>
      </c>
      <c r="Z48" s="7" t="str">
        <f t="shared" si="15"/>
        <v/>
      </c>
      <c r="AA48" s="7" t="str">
        <f t="shared" si="15"/>
        <v/>
      </c>
      <c r="AB48" s="7" t="str">
        <f t="shared" si="15"/>
        <v/>
      </c>
      <c r="AC48" s="7" t="str">
        <f t="shared" si="15"/>
        <v/>
      </c>
      <c r="AD48" s="7" t="str">
        <f t="shared" si="15"/>
        <v/>
      </c>
      <c r="AE48" s="7" t="str">
        <f t="shared" si="15"/>
        <v/>
      </c>
      <c r="AF48" s="7" t="str">
        <f t="shared" si="15"/>
        <v/>
      </c>
      <c r="AG48" s="7" t="str">
        <f t="shared" si="16"/>
        <v/>
      </c>
      <c r="AH48" s="7" t="str">
        <f t="shared" si="16"/>
        <v/>
      </c>
      <c r="AI48" s="7" t="str">
        <f t="shared" si="16"/>
        <v/>
      </c>
      <c r="AJ48" s="7" t="str">
        <f t="shared" si="16"/>
        <v/>
      </c>
      <c r="AK48" s="7" t="str">
        <f t="shared" si="16"/>
        <v/>
      </c>
      <c r="AL48" s="7" t="str">
        <f t="shared" si="16"/>
        <v/>
      </c>
      <c r="AM48" s="7" t="str">
        <f t="shared" si="16"/>
        <v/>
      </c>
      <c r="AN48" s="7" t="str">
        <f t="shared" si="16"/>
        <v/>
      </c>
      <c r="AO48" s="7" t="str">
        <f t="shared" si="16"/>
        <v/>
      </c>
      <c r="AP48" s="7" t="str">
        <f t="shared" si="16"/>
        <v/>
      </c>
      <c r="AQ48" s="7" t="str">
        <f t="shared" si="17"/>
        <v/>
      </c>
      <c r="AR48" s="7" t="str">
        <f t="shared" si="17"/>
        <v/>
      </c>
      <c r="AS48" s="7" t="str">
        <f t="shared" si="17"/>
        <v/>
      </c>
      <c r="AT48" s="7" t="str">
        <f t="shared" si="17"/>
        <v/>
      </c>
      <c r="AU48" s="7" t="str">
        <f t="shared" si="17"/>
        <v/>
      </c>
      <c r="AV48" s="7" t="str">
        <f t="shared" si="17"/>
        <v/>
      </c>
      <c r="AW48" s="7" t="str">
        <f t="shared" si="17"/>
        <v/>
      </c>
      <c r="AX48" s="7" t="str">
        <f t="shared" si="17"/>
        <v/>
      </c>
      <c r="AY48" s="7" t="str">
        <f t="shared" si="17"/>
        <v/>
      </c>
      <c r="AZ48" s="7" t="str">
        <f t="shared" si="17"/>
        <v/>
      </c>
      <c r="BA48" s="7" t="str">
        <f t="shared" si="17"/>
        <v/>
      </c>
      <c r="BB48" s="7" t="str">
        <f t="shared" si="17"/>
        <v/>
      </c>
    </row>
    <row r="49" spans="1:54" ht="24" customHeight="1">
      <c r="A49" s="4"/>
      <c r="B49" s="4"/>
      <c r="C49" s="4"/>
      <c r="D49" s="4"/>
      <c r="E49" s="5"/>
      <c r="F49" s="5"/>
      <c r="G49" s="12" t="str">
        <f t="shared" si="1"/>
        <v/>
      </c>
      <c r="H49" s="4"/>
      <c r="I49" s="4"/>
      <c r="J49" s="6"/>
      <c r="K49" s="4"/>
      <c r="L49" s="4"/>
      <c r="M49" s="7" t="str">
        <f t="shared" si="14"/>
        <v/>
      </c>
      <c r="N49" s="7" t="str">
        <f t="shared" si="14"/>
        <v/>
      </c>
      <c r="O49" s="7" t="str">
        <f t="shared" si="14"/>
        <v/>
      </c>
      <c r="P49" s="7" t="str">
        <f t="shared" si="14"/>
        <v/>
      </c>
      <c r="Q49" s="7" t="str">
        <f t="shared" si="14"/>
        <v/>
      </c>
      <c r="R49" s="7" t="str">
        <f t="shared" si="14"/>
        <v/>
      </c>
      <c r="S49" s="7" t="str">
        <f t="shared" si="14"/>
        <v/>
      </c>
      <c r="T49" s="7" t="str">
        <f t="shared" si="14"/>
        <v/>
      </c>
      <c r="U49" s="7" t="str">
        <f t="shared" si="14"/>
        <v/>
      </c>
      <c r="V49" s="7" t="str">
        <f t="shared" si="14"/>
        <v/>
      </c>
      <c r="W49" s="7" t="str">
        <f t="shared" si="15"/>
        <v/>
      </c>
      <c r="X49" s="7" t="str">
        <f t="shared" si="15"/>
        <v/>
      </c>
      <c r="Y49" s="7" t="str">
        <f t="shared" si="15"/>
        <v/>
      </c>
      <c r="Z49" s="7" t="str">
        <f t="shared" si="15"/>
        <v/>
      </c>
      <c r="AA49" s="7" t="str">
        <f t="shared" si="15"/>
        <v/>
      </c>
      <c r="AB49" s="7" t="str">
        <f t="shared" si="15"/>
        <v/>
      </c>
      <c r="AC49" s="7" t="str">
        <f t="shared" si="15"/>
        <v/>
      </c>
      <c r="AD49" s="7" t="str">
        <f t="shared" si="15"/>
        <v/>
      </c>
      <c r="AE49" s="7" t="str">
        <f t="shared" si="15"/>
        <v/>
      </c>
      <c r="AF49" s="7" t="str">
        <f t="shared" si="15"/>
        <v/>
      </c>
      <c r="AG49" s="7" t="str">
        <f t="shared" si="16"/>
        <v/>
      </c>
      <c r="AH49" s="7" t="str">
        <f t="shared" si="16"/>
        <v/>
      </c>
      <c r="AI49" s="7" t="str">
        <f t="shared" si="16"/>
        <v/>
      </c>
      <c r="AJ49" s="7" t="str">
        <f t="shared" si="16"/>
        <v/>
      </c>
      <c r="AK49" s="7" t="str">
        <f t="shared" si="16"/>
        <v/>
      </c>
      <c r="AL49" s="7" t="str">
        <f t="shared" si="16"/>
        <v/>
      </c>
      <c r="AM49" s="7" t="str">
        <f t="shared" si="16"/>
        <v/>
      </c>
      <c r="AN49" s="7" t="str">
        <f t="shared" si="16"/>
        <v/>
      </c>
      <c r="AO49" s="7" t="str">
        <f t="shared" si="16"/>
        <v/>
      </c>
      <c r="AP49" s="7" t="str">
        <f t="shared" si="16"/>
        <v/>
      </c>
      <c r="AQ49" s="7" t="str">
        <f t="shared" si="17"/>
        <v/>
      </c>
      <c r="AR49" s="7" t="str">
        <f t="shared" si="17"/>
        <v/>
      </c>
      <c r="AS49" s="7" t="str">
        <f t="shared" si="17"/>
        <v/>
      </c>
      <c r="AT49" s="7" t="str">
        <f t="shared" si="17"/>
        <v/>
      </c>
      <c r="AU49" s="7" t="str">
        <f t="shared" si="17"/>
        <v/>
      </c>
      <c r="AV49" s="7" t="str">
        <f t="shared" si="17"/>
        <v/>
      </c>
      <c r="AW49" s="7" t="str">
        <f t="shared" si="17"/>
        <v/>
      </c>
      <c r="AX49" s="7" t="str">
        <f t="shared" si="17"/>
        <v/>
      </c>
      <c r="AY49" s="7" t="str">
        <f t="shared" si="17"/>
        <v/>
      </c>
      <c r="AZ49" s="7" t="str">
        <f t="shared" si="17"/>
        <v/>
      </c>
      <c r="BA49" s="7" t="str">
        <f t="shared" si="17"/>
        <v/>
      </c>
      <c r="BB49" s="7" t="str">
        <f t="shared" si="17"/>
        <v/>
      </c>
    </row>
    <row r="51" spans="1:54" ht="22.35" customHeight="1">
      <c r="A51" s="31" t="s">
        <v>252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23" t="s">
        <v>253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</row>
  </sheetData>
  <mergeCells count="21">
    <mergeCell ref="A1:BB1"/>
    <mergeCell ref="A2:BB2"/>
    <mergeCell ref="M7:BB7"/>
    <mergeCell ref="M8:S8"/>
    <mergeCell ref="T8:Z8"/>
    <mergeCell ref="AA8:AG8"/>
    <mergeCell ref="AH8:AN8"/>
    <mergeCell ref="AO8:AU8"/>
    <mergeCell ref="AV8:BB8"/>
    <mergeCell ref="M51:BB51"/>
    <mergeCell ref="A4:B4"/>
    <mergeCell ref="C4:F4"/>
    <mergeCell ref="I4:K4"/>
    <mergeCell ref="A5:B5"/>
    <mergeCell ref="D5:E5"/>
    <mergeCell ref="I5:K5"/>
    <mergeCell ref="A8:L8"/>
    <mergeCell ref="A51:L51"/>
    <mergeCell ref="G4:H4"/>
    <mergeCell ref="G5:H5"/>
    <mergeCell ref="A6:L6"/>
  </mergeCells>
  <conditionalFormatting sqref="A8:L8">
    <cfRule type="expression" dxfId="23" priority="12">
      <formula>$J$7&gt;0</formula>
    </cfRule>
    <cfRule type="expression" dxfId="22" priority="13">
      <formula>AND($J$7=0,$L$7="REVISAR")</formula>
    </cfRule>
    <cfRule type="expression" dxfId="21" priority="14">
      <formula>AND($J$7=0,$L$7="OK")</formula>
    </cfRule>
  </conditionalFormatting>
  <conditionalFormatting sqref="A10:L49">
    <cfRule type="expression" dxfId="20" priority="19">
      <formula>AND($E10&lt;&gt;"",$F10&lt;&gt;"",$F10&lt;$E10)</formula>
    </cfRule>
    <cfRule type="expression" dxfId="19" priority="20">
      <formula>AND($F10&lt;&gt;"",$F10&gt;$C$5+41)</formula>
    </cfRule>
  </conditionalFormatting>
  <conditionalFormatting sqref="E10:F49">
    <cfRule type="expression" dxfId="18" priority="22">
      <formula>AND($E10&lt;&gt;"",$F10&lt;&gt;"",$F10&lt;$E10)</formula>
    </cfRule>
    <cfRule type="expression" dxfId="17" priority="25">
      <formula>OR(AND($E10&lt;&gt;"",$F10=""),AND($E10="",$F10&lt;&gt;""),AND($E10&lt;&gt;"",$F10&lt;&gt;"",$F10&lt;$E10))</formula>
    </cfRule>
  </conditionalFormatting>
  <conditionalFormatting sqref="H7">
    <cfRule type="cellIs" dxfId="16" priority="15" operator="greaterThan">
      <formula>0</formula>
    </cfRule>
  </conditionalFormatting>
  <conditionalFormatting sqref="I10:I49">
    <cfRule type="expression" dxfId="15" priority="6">
      <formula>I10="Pendiente"</formula>
    </cfRule>
    <cfRule type="expression" dxfId="14" priority="7">
      <formula>I10="En proceso"</formula>
    </cfRule>
    <cfRule type="expression" dxfId="13" priority="8">
      <formula>I10="Bloqueada"</formula>
    </cfRule>
    <cfRule type="expression" dxfId="12" priority="9">
      <formula>I10="Completada"</formula>
    </cfRule>
    <cfRule type="expression" dxfId="11" priority="10">
      <formula>I10="Retrasada"</formula>
    </cfRule>
  </conditionalFormatting>
  <conditionalFormatting sqref="I10:J49">
    <cfRule type="expression" dxfId="10" priority="21">
      <formula>OR(AND($I10="Completada",$J10&lt;1),AND($I10&lt;&gt;"Completada",$J10=1),AND($I10="Pendiente",$J10&gt;0))</formula>
    </cfRule>
  </conditionalFormatting>
  <conditionalFormatting sqref="J7">
    <cfRule type="cellIs" dxfId="9" priority="16" operator="greaterThan">
      <formula>0</formula>
    </cfRule>
  </conditionalFormatting>
  <conditionalFormatting sqref="J10:J49">
    <cfRule type="dataBar" priority="11">
      <dataBar>
        <cfvo type="min"/>
        <cfvo type="max"/>
        <color rgb="FF1D4ED8"/>
      </dataBar>
    </cfRule>
    <cfRule type="dataBar" priority="26">
      <dataBar>
        <cfvo type="min"/>
        <cfvo type="max"/>
        <color rgb="FF1D4ED8"/>
      </dataBar>
      <extLst>
        <ext xmlns:x14="http://schemas.microsoft.com/office/spreadsheetml/2009/9/main" uri="{B025F937-C7B1-47D3-B67F-A62EFF666E3E}">
          <x14:id>{AC1F4792-B035-429E-DDE2-D8EBA37DABDD}</x14:id>
        </ext>
      </extLst>
    </cfRule>
  </conditionalFormatting>
  <conditionalFormatting sqref="L7">
    <cfRule type="expression" dxfId="8" priority="17">
      <formula>L7="REVISAR"</formula>
    </cfRule>
    <cfRule type="expression" dxfId="7" priority="18">
      <formula>L7="OK"</formula>
    </cfRule>
  </conditionalFormatting>
  <conditionalFormatting sqref="M10:BB49">
    <cfRule type="expression" dxfId="6" priority="1">
      <formula>AND(M$9&gt;=$E10,M$9&lt;=$F10,$I10="Pendiente")</formula>
    </cfRule>
    <cfRule type="expression" dxfId="5" priority="2">
      <formula>AND(M$9&gt;=$E10,M$9&lt;=$F10,$I10="En proceso")</formula>
    </cfRule>
    <cfRule type="expression" dxfId="4" priority="3">
      <formula>AND(M$9&gt;=$E10,M$9&lt;=$F10,$I10="Bloqueada")</formula>
    </cfRule>
    <cfRule type="expression" dxfId="3" priority="4">
      <formula>AND(M$9&gt;=$E10,M$9&lt;=$F10,$I10="Completada")</formula>
    </cfRule>
    <cfRule type="expression" dxfId="2" priority="5">
      <formula>AND(M$9&gt;=$E10,M$9&lt;=$F10,$I10="Retrasada")</formula>
    </cfRule>
    <cfRule type="expression" dxfId="1" priority="23">
      <formula>AND(M$9=$F10,$K10="Sí")</formula>
    </cfRule>
    <cfRule type="expression" dxfId="0" priority="24">
      <formula>M10="◆"</formula>
    </cfRule>
  </conditionalFormatting>
  <dataValidations count="5">
    <dataValidation type="list" sqref="I10:I49" xr:uid="{00000000-0002-0000-0200-000000000000}">
      <formula1>"Pendiente,En proceso,Bloqueada,Completada,Retrasada"</formula1>
    </dataValidation>
    <dataValidation type="list" sqref="J10:J49" xr:uid="{00000000-0002-0000-0200-000001000000}">
      <formula1>"0,0.25,0.5,0.75,1"</formula1>
    </dataValidation>
    <dataValidation type="list" sqref="K10:K49" xr:uid="{00000000-0002-0000-0200-000002000000}">
      <formula1>"Sí,No"</formula1>
    </dataValidation>
    <dataValidation type="date" allowBlank="1" showErrorMessage="1" errorTitle="Fecha de inicio inválida" error="Ingresa una fecha válida entre 01/01/2000 y 31/12/2100." sqref="E10:E49" xr:uid="{00000000-0002-0000-0200-000003000000}">
      <formula1>DATE(2000,1,1)</formula1>
      <formula2>DATE(2100,12,31)</formula2>
    </dataValidation>
    <dataValidation type="custom" allowBlank="1" showErrorMessage="1" errorTitle="Fecha de fin inválida" error="La fecha de fin debe ser igual o posterior al inicio y estar entre 01/01/2000 y 31/12/2100." sqref="F10:F49" xr:uid="{00000000-0002-0000-0200-000004000000}">
      <formula1>OR(F10="",AND(ISNUMBER(F10),F10&gt;=E10,F10&gt;=DATE(2000,1,1),F10&lt;=DATE(2100,12,31)))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C1F4792-B035-429E-DDE2-D8EBA37DABDD}">
            <x14:dataBar>
              <x14:cfvo type="min"/>
              <x14:cfvo type="max"/>
              <x14:negativeFillColor auto="1"/>
              <x14:axisColor auto="1"/>
            </x14:dataBar>
          </x14:cfRule>
          <xm:sqref>J10:J49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Plan_Gantt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2026-08-19T23:06:55Z</dcterms:modified>
</cp:coreProperties>
</file>