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5227711-6957-4331-93B0-C1ACD11343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Evaluación" sheetId="3" r:id="rId3"/>
    <sheet name="4. Matriz visual" sheetId="4" r:id="rId4"/>
    <sheet name="5. Plan de acció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5" l="1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A12" i="5"/>
  <c r="A11" i="5"/>
  <c r="A10" i="5"/>
  <c r="A9" i="5"/>
  <c r="A8" i="5"/>
  <c r="A7" i="5"/>
  <c r="A6" i="5"/>
  <c r="A5" i="5"/>
  <c r="G34" i="3"/>
  <c r="I34" i="3" s="1"/>
  <c r="G33" i="3"/>
  <c r="H33" i="3" s="1"/>
  <c r="G32" i="3"/>
  <c r="I32" i="3" s="1"/>
  <c r="G31" i="3"/>
  <c r="I31" i="3" s="1"/>
  <c r="G30" i="3"/>
  <c r="I30" i="3" s="1"/>
  <c r="G29" i="3"/>
  <c r="H29" i="3" s="1"/>
  <c r="G28" i="3"/>
  <c r="I28" i="3" s="1"/>
  <c r="G27" i="3"/>
  <c r="I27" i="3" s="1"/>
  <c r="G26" i="3"/>
  <c r="I26" i="3" s="1"/>
  <c r="G25" i="3"/>
  <c r="H25" i="3" s="1"/>
  <c r="G24" i="3"/>
  <c r="I24" i="3" s="1"/>
  <c r="G23" i="3"/>
  <c r="I23" i="3" s="1"/>
  <c r="G22" i="3"/>
  <c r="I22" i="3" s="1"/>
  <c r="G21" i="3"/>
  <c r="H21" i="3" s="1"/>
  <c r="G20" i="3"/>
  <c r="I20" i="3" s="1"/>
  <c r="G19" i="3"/>
  <c r="I19" i="3" s="1"/>
  <c r="G18" i="3"/>
  <c r="I18" i="3" s="1"/>
  <c r="G17" i="3"/>
  <c r="H17" i="3" s="1"/>
  <c r="G16" i="3"/>
  <c r="I16" i="3" s="1"/>
  <c r="G15" i="3"/>
  <c r="I15" i="3" s="1"/>
  <c r="G14" i="3"/>
  <c r="I14" i="3" s="1"/>
  <c r="G13" i="3"/>
  <c r="H13" i="3" s="1"/>
  <c r="G12" i="3"/>
  <c r="B12" i="5" s="1"/>
  <c r="G11" i="3"/>
  <c r="I11" i="3" s="1"/>
  <c r="G10" i="3"/>
  <c r="B10" i="5" s="1"/>
  <c r="G9" i="3"/>
  <c r="B9" i="5" s="1"/>
  <c r="G8" i="3"/>
  <c r="B8" i="5" s="1"/>
  <c r="G7" i="3"/>
  <c r="I7" i="3" s="1"/>
  <c r="G6" i="3"/>
  <c r="G5" i="3"/>
  <c r="H5" i="3" s="1"/>
  <c r="I21" i="3" l="1"/>
  <c r="I5" i="3"/>
  <c r="I13" i="3"/>
  <c r="I33" i="3"/>
  <c r="G4" i="4"/>
  <c r="I25" i="3"/>
  <c r="B5" i="5"/>
  <c r="I17" i="3"/>
  <c r="I9" i="3"/>
  <c r="B7" i="5"/>
  <c r="I29" i="3"/>
  <c r="H7" i="3"/>
  <c r="H11" i="3"/>
  <c r="H19" i="3"/>
  <c r="H23" i="3"/>
  <c r="H27" i="3"/>
  <c r="I4" i="4"/>
  <c r="H8" i="3"/>
  <c r="H12" i="3"/>
  <c r="H16" i="3"/>
  <c r="H20" i="3"/>
  <c r="H24" i="3"/>
  <c r="H28" i="3"/>
  <c r="H32" i="3"/>
  <c r="H15" i="3"/>
  <c r="H31" i="3"/>
  <c r="I8" i="3"/>
  <c r="I12" i="3"/>
  <c r="B11" i="5"/>
  <c r="D4" i="4"/>
  <c r="H9" i="3"/>
  <c r="B6" i="5"/>
  <c r="H6" i="3"/>
  <c r="H10" i="3"/>
  <c r="H14" i="3"/>
  <c r="H18" i="3"/>
  <c r="H22" i="3"/>
  <c r="H26" i="3"/>
  <c r="H30" i="3"/>
  <c r="H34" i="3"/>
  <c r="I6" i="3"/>
  <c r="I10" i="3"/>
  <c r="A4" i="4"/>
</calcChain>
</file>

<file path=xl/sharedStrings.xml><?xml version="1.0" encoding="utf-8"?>
<sst xmlns="http://schemas.openxmlformats.org/spreadsheetml/2006/main" count="236" uniqueCount="185">
  <si>
    <t>Matriz de Kraljic | Instrucciones</t>
  </si>
  <si>
    <t>Clasifica categorías de compra según impacto y riesgo de suministro.</t>
  </si>
  <si>
    <t>Objetivo de la plantilla</t>
  </si>
  <si>
    <t>Esta herramienta permite clasificar categorías de compra en cuatro cuadrantes: No crítica, Apalancable, Cuello de botella y Estratégica. El resultado orienta el tipo de gestión que necesita cada categoría. La plantilla clasifica categorías de compra; no evalúa proveedores individuales.</t>
  </si>
  <si>
    <t>Cómo utilizarla</t>
  </si>
  <si>
    <t>Paso</t>
  </si>
  <si>
    <t>Qué debes hacer</t>
  </si>
  <si>
    <t>Dónde</t>
  </si>
  <si>
    <t>1</t>
  </si>
  <si>
    <t>Lee el glosario para comprender los términos y escalas.</t>
  </si>
  <si>
    <t>Hoja 2</t>
  </si>
  <si>
    <t>2</t>
  </si>
  <si>
    <t>Sobrescribe únicamente los datos amarillos del ejemplo en las columnas A a F. No borres filas, columnas ni fórmulas grises.</t>
  </si>
  <si>
    <t>Hoja 3</t>
  </si>
  <si>
    <t>3</t>
  </si>
  <si>
    <t>Selecciona Impacto y Riesgo en las listas desplegables de 1 a 5.</t>
  </si>
  <si>
    <t>4</t>
  </si>
  <si>
    <t>Escribe una justificación breve para cada puntuación.</t>
  </si>
  <si>
    <t>5</t>
  </si>
  <si>
    <t>Revisa el cuadrante, la estrategia y la acción inicial sugerida.</t>
  </si>
  <si>
    <t>6</t>
  </si>
  <si>
    <t>Consulta el resumen por cuadrantes.</t>
  </si>
  <si>
    <t>Hoja 4</t>
  </si>
  <si>
    <t>7</t>
  </si>
  <si>
    <t>Completa la acción, responsable, fecha y estado solo para las categorías prioritarias.</t>
  </si>
  <si>
    <t>Hoja 5</t>
  </si>
  <si>
    <t>Reglas de captura</t>
  </si>
  <si>
    <t>•</t>
  </si>
  <si>
    <t>Analiza categorías de compra, no facturas ni proveedores individuales.</t>
  </si>
  <si>
    <t>Usa el mismo criterio de puntuación para todas las categorías.</t>
  </si>
  <si>
    <t>No dejes una puntuación sin justificar.</t>
  </si>
  <si>
    <t>Impacto 1 significa efecto mínimo; Impacto 5, efecto crítico.</t>
  </si>
  <si>
    <t>Riesgo 1 significa sustitución sencilla; Riesgo 5, dependencia muy alta.</t>
  </si>
  <si>
    <t>La clasificación usa como punto de corte una puntuación de 3.</t>
  </si>
  <si>
    <t>La plantilla admite un máximo de 30 categorías. No insertes ni elimines filas.</t>
  </si>
  <si>
    <t>Qué puedes modificar y qué no</t>
  </si>
  <si>
    <t>Color</t>
  </si>
  <si>
    <t>Significado</t>
  </si>
  <si>
    <t>Azul claro</t>
  </si>
  <si>
    <t>Celda de captura disponible para nuevos registros.</t>
  </si>
  <si>
    <t>Gris claro</t>
  </si>
  <si>
    <t>Resultado automático. No reemplaces la fórmula.</t>
  </si>
  <si>
    <t>Amarillo suave</t>
  </si>
  <si>
    <t>Dato del ejemplo. Sobrescríbelo con información propia.</t>
  </si>
  <si>
    <t>Alcance de esta versión</t>
  </si>
  <si>
    <t>La plantilla ofrece una clasificación básica-intermedia y un plan de acción inicial. No incluye ponderaciones personalizables, evaluación de proveedores, análisis histórico, escenarios, alertas ni dashboard avanzado.</t>
  </si>
  <si>
    <t>Glosario</t>
  </si>
  <si>
    <t>Definiciones utilizadas en la plantilla.</t>
  </si>
  <si>
    <t>Término</t>
  </si>
  <si>
    <t>Definición</t>
  </si>
  <si>
    <t>Dónde se utiliza</t>
  </si>
  <si>
    <t>Ejemplo</t>
  </si>
  <si>
    <t>Categoría de compra</t>
  </si>
  <si>
    <t>Grupo de productos o servicios que pueden gestionarse con una estrategia común.</t>
  </si>
  <si>
    <t>Evaluación y plan</t>
  </si>
  <si>
    <t>Empaques para bebidas</t>
  </si>
  <si>
    <t>Descripción</t>
  </si>
  <si>
    <t>Explicación breve del alcance de la categoría.</t>
  </si>
  <si>
    <t>Evaluación</t>
  </si>
  <si>
    <t>Vasos, tapas y mangas</t>
  </si>
  <si>
    <t>Impacto en el negocio</t>
  </si>
  <si>
    <t>Consecuencia sobre costos, ventas, calidad, servicio o continuidad.</t>
  </si>
  <si>
    <t>Impacto 5 si su ausencia detiene la operación</t>
  </si>
  <si>
    <t>Riesgo de suministro</t>
  </si>
  <si>
    <t>Dificultad para conseguir, sustituir o mantener disponible la categoría.</t>
  </si>
  <si>
    <t>Riesgo 5 si existe una única fuente</t>
  </si>
  <si>
    <t>Puntuación</t>
  </si>
  <si>
    <t>Valor de 1 a 5 usado para evaluar impacto o riesgo.</t>
  </si>
  <si>
    <t>1 = bajo; 5 = alto</t>
  </si>
  <si>
    <t>Justificación</t>
  </si>
  <si>
    <t>Razón concreta que explica una puntuación.</t>
  </si>
  <si>
    <t>Pocos proveedores cumplen la especificación</t>
  </si>
  <si>
    <t>Punto de corte</t>
  </si>
  <si>
    <t>Valor que separa un nivel bajo de uno alto.</t>
  </si>
  <si>
    <t>Clasificación</t>
  </si>
  <si>
    <t>3 o más se considera alto</t>
  </si>
  <si>
    <t>Cuadrante</t>
  </si>
  <si>
    <t>Resultado que combina impacto y riesgo.</t>
  </si>
  <si>
    <t>Evaluación y matriz</t>
  </si>
  <si>
    <t>Estratégica</t>
  </si>
  <si>
    <t>No crítica</t>
  </si>
  <si>
    <t>Categoría de bajo impacto y bajo riesgo.</t>
  </si>
  <si>
    <t>Papelería</t>
  </si>
  <si>
    <t>Apalancable</t>
  </si>
  <si>
    <t>Categoría de alto impacto y bajo riesgo.</t>
  </si>
  <si>
    <t>Vasos y tapas</t>
  </si>
  <si>
    <t>Cuello de botella</t>
  </si>
  <si>
    <t>Categoría de bajo impacto y alto riesgo.</t>
  </si>
  <si>
    <t>Filtros especiales</t>
  </si>
  <si>
    <t>Categoría de alto impacto y alto riesgo.</t>
  </si>
  <si>
    <t>Café en grano</t>
  </si>
  <si>
    <t>Estrategia sugerida</t>
  </si>
  <si>
    <t>Orientación general asociada al cuadrante.</t>
  </si>
  <si>
    <t>Negociar condiciones</t>
  </si>
  <si>
    <t>Acción inicial sugerida</t>
  </si>
  <si>
    <t>Primera medida práctica recomendada.</t>
  </si>
  <si>
    <t>Solicitar cotizaciones</t>
  </si>
  <si>
    <t>Acción definida</t>
  </si>
  <si>
    <t>Tarea concreta decidida por el usuario.</t>
  </si>
  <si>
    <t>Plan de acción</t>
  </si>
  <si>
    <t>Validar un sustituto</t>
  </si>
  <si>
    <t>Responsable</t>
  </si>
  <si>
    <t>Persona encargada de ejecutar la acción.</t>
  </si>
  <si>
    <t>Administrador</t>
  </si>
  <si>
    <t>Fecha objetivo</t>
  </si>
  <si>
    <t>Fecha límite prevista para completar la acción.</t>
  </si>
  <si>
    <t>30/09/2026</t>
  </si>
  <si>
    <t>Estado</t>
  </si>
  <si>
    <t>Nivel de avance de una acción.</t>
  </si>
  <si>
    <t>Pendiente</t>
  </si>
  <si>
    <t>Proveedor</t>
  </si>
  <si>
    <t>Empresa o persona que suministra un producto o servicio.</t>
  </si>
  <si>
    <t>Referencia conceptual</t>
  </si>
  <si>
    <t>Distribuidor de café</t>
  </si>
  <si>
    <t>Sustituto</t>
  </si>
  <si>
    <t>Alternativa capaz de cumplir una función similar.</t>
  </si>
  <si>
    <t>Análisis de riesgo</t>
  </si>
  <si>
    <t>Otro filtro compatible</t>
  </si>
  <si>
    <t>Lead time</t>
  </si>
  <si>
    <t>Tiempo entre emitir un pedido y recibirlo.</t>
  </si>
  <si>
    <t>30 días</t>
  </si>
  <si>
    <t>Continuidad del suministro</t>
  </si>
  <si>
    <t>Capacidad de mantener disponible una categoría sin interrupciones.</t>
  </si>
  <si>
    <t>Estrategia</t>
  </si>
  <si>
    <t>Acuerdo de abastecimiento</t>
  </si>
  <si>
    <t>Evaluación de categorías</t>
  </si>
  <si>
    <t>Sobrescribe solo las celdas amarillas de A a F. Las columnas grises son automáticas.</t>
  </si>
  <si>
    <t>GUÍA RÁPIDA · Impacto: 1 mínimo · 3 moderado · 5 crítico | Riesgo: 1 fácil de sustituir · 3 con limitaciones · 5 dependencia muy alta</t>
  </si>
  <si>
    <t>Categoría</t>
  </si>
  <si>
    <t>Impacto
(1-5)</t>
  </si>
  <si>
    <t>¿Por qué tiene ese impacto?</t>
  </si>
  <si>
    <t>Riesgo
(1-5)</t>
  </si>
  <si>
    <t>¿Por qué tiene ese riesgo?</t>
  </si>
  <si>
    <t>Insumos administrativos de uso general</t>
  </si>
  <si>
    <t>Su ausencia tiene un efecto mínimo y puede resolverse rápidamente</t>
  </si>
  <si>
    <t>Hay muchos proveedores y sustitutos</t>
  </si>
  <si>
    <t>Empaques utilizados en ventas para llevar</t>
  </si>
  <si>
    <t>Son necesarios para una parte importante de las ventas</t>
  </si>
  <si>
    <t>Existen varios distribuidores con referencias compatibles</t>
  </si>
  <si>
    <t>Filtros compatibles con el sistema de agua</t>
  </si>
  <si>
    <t>El gasto es bajo y existe una solución temporal</t>
  </si>
  <si>
    <t>Solo hay un distribuidor validado y el pedido tarda 30 días</t>
  </si>
  <si>
    <t>Materia prima principal de la cafetería</t>
  </si>
  <si>
    <t>Define la calidad y permite prestar el servicio principal</t>
  </si>
  <si>
    <t>Pocos proveedores cumplen el perfil de calidad requerido</t>
  </si>
  <si>
    <t>Leche</t>
  </si>
  <si>
    <t>Leche utilizada en bebidas y preparaciones</t>
  </si>
  <si>
    <t>Participa en una proporción importante de las ventas</t>
  </si>
  <si>
    <t>Hay múltiples marcas y distribuidores</t>
  </si>
  <si>
    <t>Productos de aseo</t>
  </si>
  <si>
    <t>Insumos para limpieza y desinfección</t>
  </si>
  <si>
    <t>Su ausencia afecta temporalmente, pero existen alternativas</t>
  </si>
  <si>
    <t>Se consiguen fácilmente en el mercado</t>
  </si>
  <si>
    <t>Repuestos críticos</t>
  </si>
  <si>
    <t>Piezas esenciales de la máquina de espresso</t>
  </si>
  <si>
    <t>Una falla puede detener la operación</t>
  </si>
  <si>
    <t>Dependen de un distribuidor autorizado</t>
  </si>
  <si>
    <t>Servicio de mantenimiento</t>
  </si>
  <si>
    <t>Mantenimiento preventivo y correctivo</t>
  </si>
  <si>
    <t>Reduce interrupciones y protege los equipos</t>
  </si>
  <si>
    <t>Hay pocos técnicos especializados</t>
  </si>
  <si>
    <t>Capacidad máxima: 30 categorías. No insertes ni elimines filas dentro de este rango.</t>
  </si>
  <si>
    <t>Matriz visual</t>
  </si>
  <si>
    <t>Resumen de categorías clasificadas en cada cuadrante. Los contadores se actualizan desde Evaluación.</t>
  </si>
  <si>
    <t>ALTO IMPACTO</t>
  </si>
  <si>
    <t>Cómo leer este resumen</t>
  </si>
  <si>
    <t>APALANCABLES
Alto impacto · Bajo riesgo
Comparar alternativas y negociar condiciones</t>
  </si>
  <si>
    <t>ESTRATÉGICAS
Alto impacto · Alto riesgo
Asegurar continuidad y gestionar la relación</t>
  </si>
  <si>
    <t>Los números superiores muestran cuántas categorías quedaron en cada cuadrante. Esta hoja resume la clasificación general; no representa coordenadas XY exactas.</t>
  </si>
  <si>
    <t>NO CRÍTICAS
Bajo impacto · Bajo riesgo
Simplificar el proceso administrativo</t>
  </si>
  <si>
    <t>CUELLO DE BOTELLA
Bajo impacto · Alto riesgo
Proteger disponibilidad y reducir dependencia</t>
  </si>
  <si>
    <t>BAJO RIESGO  ←  RIESGO DE SUMINISTRO  →  ALTO RIESGO</t>
  </si>
  <si>
    <t>Completa la acción, responsable, fecha y estado solo para las categorías que decidas priorizar.</t>
  </si>
  <si>
    <t>Crear un pedido mensual consolidado</t>
  </si>
  <si>
    <t>Solicitar tres cotizaciones y comparar mínimos de compra</t>
  </si>
  <si>
    <t>En proceso</t>
  </si>
  <si>
    <t>Validar un filtro sustituto y conservar una unidad de respaldo</t>
  </si>
  <si>
    <t>Jefe de operación</t>
  </si>
  <si>
    <t>Acordar previsión mensual y plan de continuidad con el proveedor</t>
  </si>
  <si>
    <t>Gerente</t>
  </si>
  <si>
    <t>Negociar precio por volumen con dos distribuidores</t>
  </si>
  <si>
    <t>Definir una lista estándar y una frecuencia de reposición</t>
  </si>
  <si>
    <t>Auxiliar</t>
  </si>
  <si>
    <t>Confirmar inventario mínimo y buscar una segunda fuente</t>
  </si>
  <si>
    <t>Establecer calendario preventivo y técnico alternativo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</si>
</sst>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>
    <font>
      <sz val="11"/>
      <name val="Carlito"/>
    </font>
    <font>
      <b/>
      <sz val="18"/>
      <color rgb="FFFFFFFF"/>
      <name val="Calibri"/>
      <family val="2"/>
    </font>
    <font>
      <sz val="11"/>
      <name val="Calibri"/>
      <family val="2"/>
    </font>
    <font>
      <i/>
      <sz val="10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0"/>
      <color rgb="FFFFFFFF"/>
      <name val="Calibri"/>
      <family val="2"/>
    </font>
    <font>
      <b/>
      <sz val="14"/>
      <color rgb="FF263238"/>
      <name val="Calibri"/>
      <family val="2"/>
    </font>
    <font>
      <b/>
      <sz val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A63"/>
      </patternFill>
    </fill>
    <fill>
      <patternFill patternType="solid">
        <fgColor rgb="FFDCEAF7"/>
      </patternFill>
    </fill>
    <fill>
      <patternFill patternType="solid">
        <fgColor rgb="FFE7E9ED"/>
      </patternFill>
    </fill>
    <fill>
      <patternFill patternType="solid">
        <fgColor rgb="FFFFF2C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DCEAF7"/>
        <bgColor indexed="64"/>
      </patternFill>
    </fill>
    <fill>
      <patternFill patternType="solid">
        <fgColor rgb="FFE7E9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4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vertical="center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1" fillId="7" borderId="0" xfId="0" applyFont="1" applyFill="1" applyAlignment="1">
      <alignment vertical="center"/>
    </xf>
    <xf numFmtId="0" fontId="2" fillId="8" borderId="0" xfId="0" applyFont="1" applyFill="1"/>
    <xf numFmtId="0" fontId="0" fillId="8" borderId="0" xfId="0" applyFill="1"/>
    <xf numFmtId="0" fontId="3" fillId="9" borderId="0" xfId="0" applyFont="1" applyFill="1" applyAlignment="1">
      <alignment vertical="center"/>
    </xf>
    <xf numFmtId="0" fontId="4" fillId="7" borderId="0" xfId="0" applyFont="1" applyFill="1"/>
    <xf numFmtId="0" fontId="2" fillId="10" borderId="0" xfId="0" applyFont="1" applyFill="1" applyAlignment="1">
      <alignment horizontal="left" vertical="top" wrapText="1"/>
    </xf>
    <xf numFmtId="0" fontId="5" fillId="9" borderId="0" xfId="0" applyFont="1" applyFill="1"/>
    <xf numFmtId="0" fontId="2" fillId="8" borderId="0" xfId="0" applyFont="1" applyFill="1" applyAlignment="1">
      <alignment vertical="top" wrapText="1"/>
    </xf>
    <xf numFmtId="0" fontId="2" fillId="10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5" fillId="9" borderId="0" xfId="0" applyFont="1" applyFill="1" applyAlignment="1">
      <alignment wrapText="1"/>
    </xf>
    <xf numFmtId="0" fontId="6" fillId="10" borderId="0" xfId="0" applyFont="1" applyFill="1" applyAlignment="1">
      <alignment vertical="top" wrapText="1"/>
    </xf>
    <xf numFmtId="0" fontId="2" fillId="10" borderId="0" xfId="0" applyFont="1" applyFill="1" applyAlignment="1">
      <alignment vertical="top" wrapText="1"/>
    </xf>
    <xf numFmtId="0" fontId="6" fillId="8" borderId="0" xfId="0" applyFont="1" applyFill="1" applyAlignment="1">
      <alignment vertical="top" wrapText="1"/>
    </xf>
    <xf numFmtId="0" fontId="7" fillId="3" borderId="0" xfId="0" applyFont="1" applyFill="1" applyAlignment="1">
      <alignment horizontal="center"/>
    </xf>
    <xf numFmtId="0" fontId="8" fillId="14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5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9" fillId="11" borderId="0" xfId="0" applyFont="1" applyFill="1" applyAlignment="1">
      <alignment horizontal="center" vertical="center" wrapText="1"/>
    </xf>
    <xf numFmtId="0" fontId="9" fillId="16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0" fontId="9" fillId="15" borderId="0" xfId="0" applyFont="1" applyFill="1" applyAlignment="1">
      <alignment horizontal="center" vertical="center" wrapText="1"/>
    </xf>
    <xf numFmtId="0" fontId="1" fillId="7" borderId="0" xfId="0" applyFont="1" applyFill="1" applyAlignment="1" applyProtection="1">
      <alignment vertical="center"/>
      <protection locked="0"/>
    </xf>
    <xf numFmtId="0" fontId="3" fillId="9" borderId="0" xfId="0" applyFont="1" applyFill="1" applyAlignment="1" applyProtection="1">
      <alignment vertical="center"/>
      <protection locked="0"/>
    </xf>
    <xf numFmtId="0" fontId="2" fillId="8" borderId="0" xfId="0" applyFont="1" applyFill="1" applyProtection="1">
      <protection locked="0"/>
    </xf>
    <xf numFmtId="0" fontId="5" fillId="7" borderId="0" xfId="0" applyFont="1" applyFill="1" applyAlignment="1" applyProtection="1">
      <alignment horizontal="center" wrapText="1"/>
      <protection locked="0"/>
    </xf>
    <xf numFmtId="0" fontId="2" fillId="13" borderId="0" xfId="0" applyFont="1" applyFill="1" applyAlignment="1" applyProtection="1">
      <alignment wrapText="1"/>
      <protection locked="0"/>
    </xf>
    <xf numFmtId="164" fontId="2" fillId="13" borderId="0" xfId="0" applyNumberFormat="1" applyFont="1" applyFill="1" applyAlignment="1" applyProtection="1">
      <alignment wrapText="1"/>
      <protection locked="0"/>
    </xf>
    <xf numFmtId="0" fontId="2" fillId="11" borderId="0" xfId="0" applyFont="1" applyFill="1" applyAlignment="1" applyProtection="1">
      <alignment wrapText="1"/>
      <protection locked="0"/>
    </xf>
    <xf numFmtId="164" fontId="2" fillId="11" borderId="0" xfId="0" applyNumberFormat="1" applyFont="1" applyFill="1" applyAlignment="1" applyProtection="1">
      <alignment wrapText="1"/>
      <protection locked="0"/>
    </xf>
    <xf numFmtId="0" fontId="2" fillId="12" borderId="0" xfId="0" applyFont="1" applyFill="1" applyAlignment="1" applyProtection="1">
      <alignment wrapText="1"/>
    </xf>
  </cellXfs>
  <cellStyles count="1">
    <cellStyle name="Normal" xfId="0" builtinId="0"/>
  </cellStyles>
  <dxfs count="7">
    <dxf>
      <fill>
        <patternFill patternType="solid">
          <bgColor rgb="FFD9EAD3"/>
        </patternFill>
      </fill>
    </dxf>
    <dxf>
      <fill>
        <patternFill patternType="solid">
          <bgColor rgb="FFDCEAF7"/>
        </patternFill>
      </fill>
    </dxf>
    <dxf>
      <fill>
        <patternFill patternType="solid">
          <bgColor rgb="FFFCE5CD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CE5CD"/>
        </patternFill>
      </fill>
    </dxf>
    <dxf>
      <fill>
        <patternFill patternType="solid">
          <bgColor rgb="FFDCEAF7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24C835-FACB-46FB-AC52-1C8626B9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CDB6BE-150C-4816-95C4-0CD3A351B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550AD9-92BA-42B9-8F10-1750C210F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F5A69-F9E5-43BE-A9B8-C37F5CE84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95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K15" sqref="K15"/>
    </sheetView>
  </sheetViews>
  <sheetFormatPr baseColWidth="10" defaultColWidth="8.796875" defaultRowHeight="13.8"/>
  <cols>
    <col min="1" max="1" width="8" style="15" customWidth="1"/>
    <col min="2" max="2" width="55" style="15" customWidth="1"/>
    <col min="3" max="3" width="14" style="15" customWidth="1"/>
    <col min="4" max="8" width="8" style="15" customWidth="1"/>
    <col min="9" max="16384" width="8.796875" style="15"/>
  </cols>
  <sheetData>
    <row r="1" spans="1:10" ht="27.15" customHeight="1">
      <c r="A1" s="13" t="s">
        <v>0</v>
      </c>
      <c r="B1" s="13"/>
      <c r="C1" s="13"/>
      <c r="D1" s="13"/>
      <c r="E1" s="13"/>
      <c r="F1" s="13"/>
      <c r="G1" s="13"/>
      <c r="H1" s="13"/>
      <c r="I1" s="14"/>
      <c r="J1" s="14"/>
    </row>
    <row r="2" spans="1:10" ht="19.2" customHeight="1">
      <c r="A2" s="16" t="s">
        <v>1</v>
      </c>
      <c r="B2" s="16"/>
      <c r="C2" s="16"/>
      <c r="D2" s="16"/>
      <c r="E2" s="16"/>
      <c r="F2" s="16"/>
      <c r="G2" s="16"/>
      <c r="H2" s="16"/>
      <c r="I2" s="14"/>
      <c r="J2" s="14"/>
    </row>
    <row r="3" spans="1:10" ht="14.4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6">
      <c r="A4" s="17" t="s">
        <v>2</v>
      </c>
      <c r="B4" s="17"/>
      <c r="C4" s="17"/>
      <c r="D4" s="17"/>
      <c r="E4" s="17"/>
      <c r="F4" s="17"/>
      <c r="G4" s="17"/>
      <c r="H4" s="17"/>
      <c r="I4" s="14"/>
      <c r="J4" s="14"/>
    </row>
    <row r="5" spans="1:10" ht="14.4">
      <c r="A5" s="18" t="s">
        <v>3</v>
      </c>
      <c r="B5" s="18"/>
      <c r="C5" s="18"/>
      <c r="D5" s="18"/>
      <c r="E5" s="18"/>
      <c r="F5" s="18"/>
      <c r="G5" s="18"/>
      <c r="H5" s="18"/>
      <c r="I5" s="14"/>
      <c r="J5" s="14"/>
    </row>
    <row r="6" spans="1:10" ht="14.4">
      <c r="A6" s="18"/>
      <c r="B6" s="18"/>
      <c r="C6" s="18"/>
      <c r="D6" s="18"/>
      <c r="E6" s="18"/>
      <c r="F6" s="18"/>
      <c r="G6" s="18"/>
      <c r="H6" s="18"/>
      <c r="I6" s="14"/>
      <c r="J6" s="14"/>
    </row>
    <row r="7" spans="1:10" ht="14.4">
      <c r="A7" s="18"/>
      <c r="B7" s="18"/>
      <c r="C7" s="18"/>
      <c r="D7" s="18"/>
      <c r="E7" s="18"/>
      <c r="F7" s="18"/>
      <c r="G7" s="18"/>
      <c r="H7" s="18"/>
      <c r="I7" s="14"/>
      <c r="J7" s="14"/>
    </row>
    <row r="8" spans="1:10" ht="14.4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6">
      <c r="A9" s="17" t="s">
        <v>4</v>
      </c>
      <c r="B9" s="17"/>
      <c r="C9" s="17"/>
      <c r="D9" s="17"/>
      <c r="E9" s="17"/>
      <c r="F9" s="17"/>
      <c r="G9" s="17"/>
      <c r="H9" s="17"/>
      <c r="I9" s="14"/>
      <c r="J9" s="14"/>
    </row>
    <row r="10" spans="1:10" ht="14.4">
      <c r="A10" s="19" t="s">
        <v>5</v>
      </c>
      <c r="B10" s="19" t="s">
        <v>6</v>
      </c>
      <c r="C10" s="19" t="s">
        <v>7</v>
      </c>
      <c r="D10" s="19"/>
      <c r="E10" s="19"/>
      <c r="F10" s="19"/>
      <c r="G10" s="19"/>
      <c r="H10" s="19"/>
      <c r="I10" s="14"/>
      <c r="J10" s="14"/>
    </row>
    <row r="11" spans="1:10" ht="14.4">
      <c r="A11" s="20" t="s">
        <v>8</v>
      </c>
      <c r="B11" s="20" t="s">
        <v>9</v>
      </c>
      <c r="C11" s="20" t="s">
        <v>10</v>
      </c>
      <c r="D11" s="20"/>
      <c r="E11" s="20"/>
      <c r="F11" s="20"/>
      <c r="G11" s="20"/>
      <c r="H11" s="20"/>
      <c r="I11" s="14"/>
      <c r="J11" s="14"/>
    </row>
    <row r="12" spans="1:10" ht="28.8">
      <c r="A12" s="20" t="s">
        <v>11</v>
      </c>
      <c r="B12" s="20" t="s">
        <v>12</v>
      </c>
      <c r="C12" s="20" t="s">
        <v>13</v>
      </c>
      <c r="D12" s="20"/>
      <c r="E12" s="20"/>
      <c r="F12" s="20"/>
      <c r="G12" s="20"/>
      <c r="H12" s="20"/>
      <c r="I12" s="14"/>
      <c r="J12" s="14"/>
    </row>
    <row r="13" spans="1:10" ht="14.4">
      <c r="A13" s="20" t="s">
        <v>14</v>
      </c>
      <c r="B13" s="20" t="s">
        <v>15</v>
      </c>
      <c r="C13" s="20" t="s">
        <v>13</v>
      </c>
      <c r="D13" s="20"/>
      <c r="E13" s="20"/>
      <c r="F13" s="20"/>
      <c r="G13" s="20"/>
      <c r="H13" s="20"/>
      <c r="I13" s="14"/>
      <c r="J13" s="14"/>
    </row>
    <row r="14" spans="1:10" ht="14.4">
      <c r="A14" s="20" t="s">
        <v>16</v>
      </c>
      <c r="B14" s="20" t="s">
        <v>17</v>
      </c>
      <c r="C14" s="20" t="s">
        <v>13</v>
      </c>
      <c r="D14" s="20"/>
      <c r="E14" s="20"/>
      <c r="F14" s="20"/>
      <c r="G14" s="20"/>
      <c r="H14" s="20"/>
      <c r="I14" s="14"/>
      <c r="J14" s="14"/>
    </row>
    <row r="15" spans="1:10" ht="14.4">
      <c r="A15" s="20" t="s">
        <v>18</v>
      </c>
      <c r="B15" s="20" t="s">
        <v>19</v>
      </c>
      <c r="C15" s="20" t="s">
        <v>13</v>
      </c>
      <c r="D15" s="20"/>
      <c r="E15" s="20"/>
      <c r="F15" s="20"/>
      <c r="G15" s="20"/>
      <c r="H15" s="20"/>
      <c r="I15" s="14"/>
      <c r="J15" s="14"/>
    </row>
    <row r="16" spans="1:10" ht="14.4">
      <c r="A16" s="20" t="s">
        <v>20</v>
      </c>
      <c r="B16" s="20" t="s">
        <v>21</v>
      </c>
      <c r="C16" s="20" t="s">
        <v>22</v>
      </c>
      <c r="D16" s="20"/>
      <c r="E16" s="20"/>
      <c r="F16" s="20"/>
      <c r="G16" s="20"/>
      <c r="H16" s="20"/>
      <c r="I16" s="14"/>
      <c r="J16" s="14"/>
    </row>
    <row r="17" spans="1:10" ht="28.8">
      <c r="A17" s="20" t="s">
        <v>23</v>
      </c>
      <c r="B17" s="20" t="s">
        <v>24</v>
      </c>
      <c r="C17" s="20" t="s">
        <v>25</v>
      </c>
      <c r="D17" s="20"/>
      <c r="E17" s="20"/>
      <c r="F17" s="20"/>
      <c r="G17" s="20"/>
      <c r="H17" s="20"/>
      <c r="I17" s="14"/>
      <c r="J17" s="14"/>
    </row>
    <row r="18" spans="1:10" ht="14.4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.6">
      <c r="A19" s="17" t="s">
        <v>26</v>
      </c>
      <c r="B19" s="17"/>
      <c r="C19" s="17"/>
      <c r="D19" s="17"/>
      <c r="E19" s="17"/>
      <c r="F19" s="17"/>
      <c r="G19" s="17"/>
      <c r="H19" s="17"/>
      <c r="I19" s="14"/>
      <c r="J19" s="14"/>
    </row>
    <row r="20" spans="1:10" ht="14.4">
      <c r="A20" s="21" t="s">
        <v>27</v>
      </c>
      <c r="B20" s="21" t="s">
        <v>28</v>
      </c>
      <c r="C20" s="21"/>
      <c r="D20" s="21"/>
      <c r="E20" s="21"/>
      <c r="F20" s="21"/>
      <c r="G20" s="21"/>
      <c r="H20" s="21"/>
      <c r="I20" s="14"/>
      <c r="J20" s="14"/>
    </row>
    <row r="21" spans="1:10" ht="14.4">
      <c r="A21" s="21" t="s">
        <v>27</v>
      </c>
      <c r="B21" s="21" t="s">
        <v>29</v>
      </c>
      <c r="C21" s="21"/>
      <c r="D21" s="21"/>
      <c r="E21" s="21"/>
      <c r="F21" s="21"/>
      <c r="G21" s="21"/>
      <c r="H21" s="21"/>
      <c r="I21" s="14"/>
      <c r="J21" s="14"/>
    </row>
    <row r="22" spans="1:10" ht="14.4">
      <c r="A22" s="21" t="s">
        <v>27</v>
      </c>
      <c r="B22" s="21" t="s">
        <v>30</v>
      </c>
      <c r="C22" s="21"/>
      <c r="D22" s="21"/>
      <c r="E22" s="21"/>
      <c r="F22" s="21"/>
      <c r="G22" s="21"/>
      <c r="H22" s="21"/>
      <c r="I22" s="14"/>
      <c r="J22" s="14"/>
    </row>
    <row r="23" spans="1:10" ht="14.4">
      <c r="A23" s="21" t="s">
        <v>27</v>
      </c>
      <c r="B23" s="21" t="s">
        <v>31</v>
      </c>
      <c r="C23" s="21"/>
      <c r="D23" s="21"/>
      <c r="E23" s="21"/>
      <c r="F23" s="21"/>
      <c r="G23" s="21"/>
      <c r="H23" s="21"/>
      <c r="I23" s="14"/>
      <c r="J23" s="14"/>
    </row>
    <row r="24" spans="1:10" ht="14.4">
      <c r="A24" s="21" t="s">
        <v>27</v>
      </c>
      <c r="B24" s="21" t="s">
        <v>32</v>
      </c>
      <c r="C24" s="21"/>
      <c r="D24" s="21"/>
      <c r="E24" s="21"/>
      <c r="F24" s="21"/>
      <c r="G24" s="21"/>
      <c r="H24" s="21"/>
      <c r="I24" s="14"/>
      <c r="J24" s="14"/>
    </row>
    <row r="25" spans="1:10" ht="14.4">
      <c r="A25" s="21" t="s">
        <v>27</v>
      </c>
      <c r="B25" s="21" t="s">
        <v>33</v>
      </c>
      <c r="C25" s="21"/>
      <c r="D25" s="21"/>
      <c r="E25" s="21"/>
      <c r="F25" s="21"/>
      <c r="G25" s="21"/>
      <c r="H25" s="21"/>
      <c r="I25" s="14"/>
      <c r="J25" s="14"/>
    </row>
    <row r="26" spans="1:10" ht="28.8">
      <c r="A26" s="21" t="s">
        <v>27</v>
      </c>
      <c r="B26" s="21" t="s">
        <v>34</v>
      </c>
      <c r="C26" s="21"/>
      <c r="D26" s="21"/>
      <c r="E26" s="21"/>
      <c r="F26" s="21"/>
      <c r="G26" s="21"/>
      <c r="H26" s="21"/>
      <c r="I26" s="14"/>
      <c r="J26" s="14"/>
    </row>
    <row r="27" spans="1:10" ht="14.4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14.4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.6">
      <c r="A29" s="17" t="s">
        <v>35</v>
      </c>
      <c r="B29" s="17"/>
      <c r="C29" s="17"/>
      <c r="D29" s="17"/>
      <c r="E29" s="17"/>
      <c r="F29" s="17"/>
      <c r="G29" s="17"/>
      <c r="H29" s="17"/>
      <c r="I29" s="14"/>
      <c r="J29" s="14"/>
    </row>
    <row r="30" spans="1:10" ht="14.4">
      <c r="A30" s="19" t="s">
        <v>36</v>
      </c>
      <c r="B30" s="19" t="s">
        <v>37</v>
      </c>
      <c r="C30" s="19"/>
      <c r="D30" s="19"/>
      <c r="E30" s="19"/>
      <c r="F30" s="19"/>
      <c r="G30" s="19"/>
      <c r="H30" s="19"/>
      <c r="I30" s="14"/>
      <c r="J30" s="14"/>
    </row>
    <row r="31" spans="1:10" ht="14.4">
      <c r="A31" s="22" t="s">
        <v>38</v>
      </c>
      <c r="B31" s="23" t="s">
        <v>39</v>
      </c>
      <c r="C31" s="23"/>
      <c r="D31" s="23"/>
      <c r="E31" s="23"/>
      <c r="F31" s="23"/>
      <c r="G31" s="23"/>
      <c r="H31" s="23"/>
      <c r="I31" s="14"/>
      <c r="J31" s="14"/>
    </row>
    <row r="32" spans="1:10" ht="14.4">
      <c r="A32" s="24" t="s">
        <v>40</v>
      </c>
      <c r="B32" s="23" t="s">
        <v>41</v>
      </c>
      <c r="C32" s="23"/>
      <c r="D32" s="23"/>
      <c r="E32" s="23"/>
      <c r="F32" s="23"/>
      <c r="G32" s="23"/>
      <c r="H32" s="23"/>
      <c r="I32" s="14"/>
      <c r="J32" s="14"/>
    </row>
    <row r="33" spans="1:10" ht="28.8">
      <c r="A33" s="25" t="s">
        <v>42</v>
      </c>
      <c r="B33" s="23" t="s">
        <v>43</v>
      </c>
      <c r="C33" s="23"/>
      <c r="D33" s="23"/>
      <c r="E33" s="23"/>
      <c r="F33" s="23"/>
      <c r="G33" s="23"/>
      <c r="H33" s="23"/>
      <c r="I33" s="14"/>
      <c r="J33" s="14"/>
    </row>
    <row r="34" spans="1:10" ht="14.4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.6">
      <c r="A35" s="17" t="s">
        <v>44</v>
      </c>
      <c r="B35" s="17"/>
      <c r="C35" s="17"/>
      <c r="D35" s="17"/>
      <c r="E35" s="17"/>
      <c r="F35" s="17"/>
      <c r="G35" s="17"/>
      <c r="H35" s="17"/>
      <c r="I35" s="14"/>
      <c r="J35" s="14"/>
    </row>
    <row r="36" spans="1:10" ht="14.4">
      <c r="A36" s="18" t="s">
        <v>45</v>
      </c>
      <c r="B36" s="18"/>
      <c r="C36" s="18"/>
      <c r="D36" s="18"/>
      <c r="E36" s="18"/>
      <c r="F36" s="18"/>
      <c r="G36" s="18"/>
      <c r="H36" s="18"/>
      <c r="I36" s="14"/>
      <c r="J36" s="14"/>
    </row>
    <row r="37" spans="1:10" ht="14.4">
      <c r="A37" s="18"/>
      <c r="B37" s="18"/>
      <c r="C37" s="18"/>
      <c r="D37" s="18"/>
      <c r="E37" s="18"/>
      <c r="F37" s="18"/>
      <c r="G37" s="18"/>
      <c r="H37" s="18"/>
      <c r="I37" s="14"/>
      <c r="J37" s="14"/>
    </row>
    <row r="38" spans="1:10" ht="14.4">
      <c r="A38" s="18"/>
      <c r="B38" s="18"/>
      <c r="C38" s="18"/>
      <c r="D38" s="18"/>
      <c r="E38" s="18"/>
      <c r="F38" s="18"/>
      <c r="G38" s="18"/>
      <c r="H38" s="18"/>
      <c r="I38" s="14"/>
      <c r="J38" s="14"/>
    </row>
    <row r="39" spans="1:10" ht="14.4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14.4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4.4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14.4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14.4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14.4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4.4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ht="14.4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4.4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14.4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4.4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4.4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4.4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14.4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ht="14.4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14.4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ht="14.4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ht="14.4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ht="14.4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4.4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4.4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ht="14.4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14.4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4.4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14.4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ht="14.4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ht="14.4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ht="14.4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ht="14.4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ht="14.4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ht="14.4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ht="14.4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14.4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14.4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 ht="14.4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4.4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 ht="14.4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 ht="14.4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14.4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 ht="14.4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ht="14.4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ht="14.4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 ht="14.4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4.4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4.4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ht="14.4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ht="14.4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ht="14.4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ht="14.4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14.4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 ht="14.4">
      <c r="A89" s="14"/>
      <c r="B89" s="14"/>
      <c r="C89" s="14"/>
      <c r="D89" s="14"/>
      <c r="E89" s="14"/>
      <c r="F89" s="14"/>
      <c r="G89" s="14"/>
      <c r="H89" s="14"/>
      <c r="I89" s="14"/>
      <c r="J89" s="14"/>
    </row>
    <row r="90" spans="1:10" ht="14.4">
      <c r="A90" s="14"/>
      <c r="B90" s="14"/>
      <c r="C90" s="14"/>
      <c r="D90" s="14"/>
      <c r="E90" s="14"/>
      <c r="F90" s="14"/>
      <c r="G90" s="14"/>
      <c r="H90" s="14"/>
      <c r="I90" s="14"/>
      <c r="J90" s="14"/>
    </row>
    <row r="91" spans="1:10" ht="14.4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spans="1:10" ht="14.4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0" ht="14.4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 ht="14.4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 ht="14.4">
      <c r="A95" s="14"/>
      <c r="B95" s="14"/>
      <c r="C95" s="14"/>
      <c r="D95" s="14"/>
      <c r="E95" s="14"/>
      <c r="F95" s="14"/>
      <c r="G95" s="14"/>
      <c r="H95" s="14"/>
      <c r="I95" s="14"/>
      <c r="J95" s="14"/>
    </row>
    <row r="96" spans="1:10" ht="14.4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 ht="14.4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 ht="14.4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14.4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4.4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</sheetData>
  <sheetProtection algorithmName="SHA-512" hashValue="j1bG7+lkE2KOOvxJqMmJHkJ7UB4ASflRd/KE/m1lMVw+YkidhWAHJ7m4wSG1AjzP+wZdhtKf3IBpYtZpeFFrQA==" saltValue="Cga39E5litL58yjIMbZ4mw==" spinCount="100000" sheet="1" objects="1" scenarios="1" formatCells="0" formatColumns="0" formatRows="0" insertColumns="0" insertRows="0" sort="0" autoFilter="0" pivotTables="0"/>
  <mergeCells count="2">
    <mergeCell ref="A5:H7"/>
    <mergeCell ref="A36:H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workbookViewId="0">
      <selection activeCell="E1" sqref="E1"/>
    </sheetView>
  </sheetViews>
  <sheetFormatPr baseColWidth="10" defaultColWidth="8.796875" defaultRowHeight="13.8"/>
  <cols>
    <col min="1" max="1" width="24" style="15" customWidth="1"/>
    <col min="2" max="2" width="48" style="15" customWidth="1"/>
    <col min="3" max="3" width="22" style="15" customWidth="1"/>
    <col min="4" max="4" width="34" style="15" customWidth="1"/>
    <col min="5" max="16384" width="8.796875" style="15"/>
  </cols>
  <sheetData>
    <row r="1" spans="1:10" ht="27.15" customHeight="1">
      <c r="A1" s="13" t="s">
        <v>46</v>
      </c>
      <c r="B1" s="13"/>
      <c r="C1" s="13"/>
      <c r="D1" s="13"/>
      <c r="E1" s="14"/>
      <c r="F1" s="14"/>
      <c r="G1" s="14"/>
      <c r="H1" s="14"/>
      <c r="I1" s="14"/>
      <c r="J1" s="14"/>
    </row>
    <row r="2" spans="1:10" ht="19.2" customHeight="1">
      <c r="A2" s="16" t="s">
        <v>47</v>
      </c>
      <c r="B2" s="16"/>
      <c r="C2" s="16"/>
      <c r="D2" s="16"/>
      <c r="E2" s="14"/>
      <c r="F2" s="14"/>
      <c r="G2" s="14"/>
      <c r="H2" s="14"/>
      <c r="I2" s="14"/>
      <c r="J2" s="14"/>
    </row>
    <row r="3" spans="1:10" ht="14.4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4.4">
      <c r="A4" s="26" t="s">
        <v>48</v>
      </c>
      <c r="B4" s="26" t="s">
        <v>49</v>
      </c>
      <c r="C4" s="26" t="s">
        <v>50</v>
      </c>
      <c r="D4" s="26" t="s">
        <v>51</v>
      </c>
      <c r="E4" s="14"/>
      <c r="F4" s="14"/>
      <c r="G4" s="14"/>
      <c r="H4" s="14"/>
      <c r="I4" s="14"/>
      <c r="J4" s="14"/>
    </row>
    <row r="5" spans="1:10" ht="28.8">
      <c r="A5" s="27" t="s">
        <v>52</v>
      </c>
      <c r="B5" s="28" t="s">
        <v>53</v>
      </c>
      <c r="C5" s="28" t="s">
        <v>54</v>
      </c>
      <c r="D5" s="28" t="s">
        <v>55</v>
      </c>
      <c r="E5" s="14"/>
      <c r="F5" s="14"/>
      <c r="G5" s="14"/>
      <c r="H5" s="14"/>
      <c r="I5" s="14"/>
      <c r="J5" s="14"/>
    </row>
    <row r="6" spans="1:10" ht="14.4">
      <c r="A6" s="29" t="s">
        <v>56</v>
      </c>
      <c r="B6" s="20" t="s">
        <v>57</v>
      </c>
      <c r="C6" s="20" t="s">
        <v>58</v>
      </c>
      <c r="D6" s="20" t="s">
        <v>59</v>
      </c>
      <c r="E6" s="14"/>
      <c r="F6" s="14"/>
      <c r="G6" s="14"/>
      <c r="H6" s="14"/>
      <c r="I6" s="14"/>
      <c r="J6" s="14"/>
    </row>
    <row r="7" spans="1:10" ht="28.8">
      <c r="A7" s="27" t="s">
        <v>60</v>
      </c>
      <c r="B7" s="28" t="s">
        <v>61</v>
      </c>
      <c r="C7" s="28" t="s">
        <v>58</v>
      </c>
      <c r="D7" s="28" t="s">
        <v>62</v>
      </c>
      <c r="E7" s="14"/>
      <c r="F7" s="14"/>
      <c r="G7" s="14"/>
      <c r="H7" s="14"/>
      <c r="I7" s="14"/>
      <c r="J7" s="14"/>
    </row>
    <row r="8" spans="1:10" ht="28.8">
      <c r="A8" s="29" t="s">
        <v>63</v>
      </c>
      <c r="B8" s="20" t="s">
        <v>64</v>
      </c>
      <c r="C8" s="20" t="s">
        <v>58</v>
      </c>
      <c r="D8" s="20" t="s">
        <v>65</v>
      </c>
      <c r="E8" s="14"/>
      <c r="F8" s="14"/>
      <c r="G8" s="14"/>
      <c r="H8" s="14"/>
      <c r="I8" s="14"/>
      <c r="J8" s="14"/>
    </row>
    <row r="9" spans="1:10" ht="14.4">
      <c r="A9" s="27" t="s">
        <v>66</v>
      </c>
      <c r="B9" s="28" t="s">
        <v>67</v>
      </c>
      <c r="C9" s="28" t="s">
        <v>58</v>
      </c>
      <c r="D9" s="28" t="s">
        <v>68</v>
      </c>
      <c r="E9" s="14"/>
      <c r="F9" s="14"/>
      <c r="G9" s="14"/>
      <c r="H9" s="14"/>
      <c r="I9" s="14"/>
      <c r="J9" s="14"/>
    </row>
    <row r="10" spans="1:10" ht="28.8">
      <c r="A10" s="29" t="s">
        <v>69</v>
      </c>
      <c r="B10" s="20" t="s">
        <v>70</v>
      </c>
      <c r="C10" s="20" t="s">
        <v>58</v>
      </c>
      <c r="D10" s="20" t="s">
        <v>71</v>
      </c>
      <c r="E10" s="14"/>
      <c r="F10" s="14"/>
      <c r="G10" s="14"/>
      <c r="H10" s="14"/>
      <c r="I10" s="14"/>
      <c r="J10" s="14"/>
    </row>
    <row r="11" spans="1:10" ht="14.4">
      <c r="A11" s="27" t="s">
        <v>72</v>
      </c>
      <c r="B11" s="28" t="s">
        <v>73</v>
      </c>
      <c r="C11" s="28" t="s">
        <v>74</v>
      </c>
      <c r="D11" s="28" t="s">
        <v>75</v>
      </c>
      <c r="E11" s="14"/>
      <c r="F11" s="14"/>
      <c r="G11" s="14"/>
      <c r="H11" s="14"/>
      <c r="I11" s="14"/>
      <c r="J11" s="14"/>
    </row>
    <row r="12" spans="1:10" ht="14.4">
      <c r="A12" s="29" t="s">
        <v>76</v>
      </c>
      <c r="B12" s="20" t="s">
        <v>77</v>
      </c>
      <c r="C12" s="20" t="s">
        <v>78</v>
      </c>
      <c r="D12" s="20" t="s">
        <v>79</v>
      </c>
      <c r="E12" s="14"/>
      <c r="F12" s="14"/>
      <c r="G12" s="14"/>
      <c r="H12" s="14"/>
      <c r="I12" s="14"/>
      <c r="J12" s="14"/>
    </row>
    <row r="13" spans="1:10" ht="14.4">
      <c r="A13" s="27" t="s">
        <v>80</v>
      </c>
      <c r="B13" s="28" t="s">
        <v>81</v>
      </c>
      <c r="C13" s="28" t="s">
        <v>76</v>
      </c>
      <c r="D13" s="28" t="s">
        <v>82</v>
      </c>
      <c r="E13" s="14"/>
      <c r="F13" s="14"/>
      <c r="G13" s="14"/>
      <c r="H13" s="14"/>
      <c r="I13" s="14"/>
      <c r="J13" s="14"/>
    </row>
    <row r="14" spans="1:10" ht="14.4">
      <c r="A14" s="29" t="s">
        <v>83</v>
      </c>
      <c r="B14" s="20" t="s">
        <v>84</v>
      </c>
      <c r="C14" s="20" t="s">
        <v>76</v>
      </c>
      <c r="D14" s="20" t="s">
        <v>85</v>
      </c>
      <c r="E14" s="14"/>
      <c r="F14" s="14"/>
      <c r="G14" s="14"/>
      <c r="H14" s="14"/>
      <c r="I14" s="14"/>
      <c r="J14" s="14"/>
    </row>
    <row r="15" spans="1:10" ht="14.4">
      <c r="A15" s="27" t="s">
        <v>86</v>
      </c>
      <c r="B15" s="28" t="s">
        <v>87</v>
      </c>
      <c r="C15" s="28" t="s">
        <v>76</v>
      </c>
      <c r="D15" s="28" t="s">
        <v>88</v>
      </c>
      <c r="E15" s="14"/>
      <c r="F15" s="14"/>
      <c r="G15" s="14"/>
      <c r="H15" s="14"/>
      <c r="I15" s="14"/>
      <c r="J15" s="14"/>
    </row>
    <row r="16" spans="1:10" ht="14.4">
      <c r="A16" s="29" t="s">
        <v>79</v>
      </c>
      <c r="B16" s="20" t="s">
        <v>89</v>
      </c>
      <c r="C16" s="20" t="s">
        <v>76</v>
      </c>
      <c r="D16" s="20" t="s">
        <v>90</v>
      </c>
      <c r="E16" s="14"/>
      <c r="F16" s="14"/>
      <c r="G16" s="14"/>
      <c r="H16" s="14"/>
      <c r="I16" s="14"/>
      <c r="J16" s="14"/>
    </row>
    <row r="17" spans="1:10" ht="14.4">
      <c r="A17" s="27" t="s">
        <v>91</v>
      </c>
      <c r="B17" s="28" t="s">
        <v>92</v>
      </c>
      <c r="C17" s="28" t="s">
        <v>58</v>
      </c>
      <c r="D17" s="28" t="s">
        <v>93</v>
      </c>
      <c r="E17" s="14"/>
      <c r="F17" s="14"/>
      <c r="G17" s="14"/>
      <c r="H17" s="14"/>
      <c r="I17" s="14"/>
      <c r="J17" s="14"/>
    </row>
    <row r="18" spans="1:10" ht="14.4">
      <c r="A18" s="29" t="s">
        <v>94</v>
      </c>
      <c r="B18" s="20" t="s">
        <v>95</v>
      </c>
      <c r="C18" s="20" t="s">
        <v>58</v>
      </c>
      <c r="D18" s="20" t="s">
        <v>96</v>
      </c>
      <c r="E18" s="14"/>
      <c r="F18" s="14"/>
      <c r="G18" s="14"/>
      <c r="H18" s="14"/>
      <c r="I18" s="14"/>
      <c r="J18" s="14"/>
    </row>
    <row r="19" spans="1:10" ht="14.4">
      <c r="A19" s="27" t="s">
        <v>97</v>
      </c>
      <c r="B19" s="28" t="s">
        <v>98</v>
      </c>
      <c r="C19" s="28" t="s">
        <v>99</v>
      </c>
      <c r="D19" s="28" t="s">
        <v>100</v>
      </c>
      <c r="E19" s="14"/>
      <c r="F19" s="14"/>
      <c r="G19" s="14"/>
      <c r="H19" s="14"/>
      <c r="I19" s="14"/>
      <c r="J19" s="14"/>
    </row>
    <row r="20" spans="1:10" ht="14.4">
      <c r="A20" s="29" t="s">
        <v>101</v>
      </c>
      <c r="B20" s="20" t="s">
        <v>102</v>
      </c>
      <c r="C20" s="20" t="s">
        <v>99</v>
      </c>
      <c r="D20" s="20" t="s">
        <v>103</v>
      </c>
      <c r="E20" s="14"/>
      <c r="F20" s="14"/>
      <c r="G20" s="14"/>
      <c r="H20" s="14"/>
      <c r="I20" s="14"/>
      <c r="J20" s="14"/>
    </row>
    <row r="21" spans="1:10" ht="14.4">
      <c r="A21" s="27" t="s">
        <v>104</v>
      </c>
      <c r="B21" s="28" t="s">
        <v>105</v>
      </c>
      <c r="C21" s="28" t="s">
        <v>99</v>
      </c>
      <c r="D21" s="28" t="s">
        <v>106</v>
      </c>
      <c r="E21" s="14"/>
      <c r="F21" s="14"/>
      <c r="G21" s="14"/>
      <c r="H21" s="14"/>
      <c r="I21" s="14"/>
      <c r="J21" s="14"/>
    </row>
    <row r="22" spans="1:10" ht="14.4">
      <c r="A22" s="29" t="s">
        <v>107</v>
      </c>
      <c r="B22" s="20" t="s">
        <v>108</v>
      </c>
      <c r="C22" s="20" t="s">
        <v>99</v>
      </c>
      <c r="D22" s="20" t="s">
        <v>109</v>
      </c>
      <c r="E22" s="14"/>
      <c r="F22" s="14"/>
      <c r="G22" s="14"/>
      <c r="H22" s="14"/>
      <c r="I22" s="14"/>
      <c r="J22" s="14"/>
    </row>
    <row r="23" spans="1:10" ht="14.4">
      <c r="A23" s="27" t="s">
        <v>110</v>
      </c>
      <c r="B23" s="28" t="s">
        <v>111</v>
      </c>
      <c r="C23" s="28" t="s">
        <v>112</v>
      </c>
      <c r="D23" s="28" t="s">
        <v>113</v>
      </c>
      <c r="E23" s="14"/>
      <c r="F23" s="14"/>
      <c r="G23" s="14"/>
      <c r="H23" s="14"/>
      <c r="I23" s="14"/>
      <c r="J23" s="14"/>
    </row>
    <row r="24" spans="1:10" ht="14.4">
      <c r="A24" s="29" t="s">
        <v>114</v>
      </c>
      <c r="B24" s="20" t="s">
        <v>115</v>
      </c>
      <c r="C24" s="20" t="s">
        <v>116</v>
      </c>
      <c r="D24" s="20" t="s">
        <v>117</v>
      </c>
      <c r="E24" s="14"/>
      <c r="F24" s="14"/>
      <c r="G24" s="14"/>
      <c r="H24" s="14"/>
      <c r="I24" s="14"/>
      <c r="J24" s="14"/>
    </row>
    <row r="25" spans="1:10" ht="14.4">
      <c r="A25" s="27" t="s">
        <v>118</v>
      </c>
      <c r="B25" s="28" t="s">
        <v>119</v>
      </c>
      <c r="C25" s="28" t="s">
        <v>116</v>
      </c>
      <c r="D25" s="28" t="s">
        <v>120</v>
      </c>
      <c r="E25" s="14"/>
      <c r="F25" s="14"/>
      <c r="G25" s="14"/>
      <c r="H25" s="14"/>
      <c r="I25" s="14"/>
      <c r="J25" s="14"/>
    </row>
    <row r="26" spans="1:10" ht="28.8">
      <c r="A26" s="29" t="s">
        <v>121</v>
      </c>
      <c r="B26" s="20" t="s">
        <v>122</v>
      </c>
      <c r="C26" s="20" t="s">
        <v>123</v>
      </c>
      <c r="D26" s="20" t="s">
        <v>124</v>
      </c>
      <c r="E26" s="14"/>
      <c r="F26" s="14"/>
      <c r="G26" s="14"/>
      <c r="H26" s="14"/>
      <c r="I26" s="14"/>
      <c r="J26" s="14"/>
    </row>
    <row r="27" spans="1:10" ht="14.4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14.4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4.4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14.4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4.4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4.4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14.4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14.4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4.4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14.4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14.4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14.4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14.4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14.4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4.4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14.4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14.4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14.4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4.4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ht="14.4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4.4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14.4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4.4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4.4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4.4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14.4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ht="14.4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14.4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ht="14.4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ht="14.4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ht="14.4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4.4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4.4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ht="14.4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14.4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4.4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14.4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ht="14.4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ht="14.4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ht="14.4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ht="14.4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ht="14.4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ht="14.4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ht="14.4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14.4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14.4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 ht="14.4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4.4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 ht="14.4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 ht="14.4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14.4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 ht="14.4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ht="14.4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ht="14.4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 ht="14.4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4.4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4.4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ht="14.4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ht="14.4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ht="14.4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ht="14.4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14.4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 ht="14.4">
      <c r="A89" s="14"/>
      <c r="B89" s="14"/>
      <c r="C89" s="14"/>
      <c r="D89" s="14"/>
      <c r="E89" s="14"/>
      <c r="F89" s="14"/>
      <c r="G89" s="14"/>
      <c r="H89" s="14"/>
      <c r="I89" s="14"/>
      <c r="J89" s="14"/>
    </row>
    <row r="90" spans="1:10" ht="14.4">
      <c r="A90" s="14"/>
      <c r="B90" s="14"/>
      <c r="C90" s="14"/>
      <c r="D90" s="14"/>
      <c r="E90" s="14"/>
      <c r="F90" s="14"/>
      <c r="G90" s="14"/>
      <c r="H90" s="14"/>
      <c r="I90" s="14"/>
      <c r="J90" s="14"/>
    </row>
    <row r="91" spans="1:10" ht="14.4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spans="1:10" ht="14.4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0" ht="14.4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 ht="14.4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 ht="14.4">
      <c r="A95" s="14"/>
      <c r="B95" s="14"/>
      <c r="C95" s="14"/>
      <c r="D95" s="14"/>
      <c r="E95" s="14"/>
      <c r="F95" s="14"/>
      <c r="G95" s="14"/>
      <c r="H95" s="14"/>
      <c r="I95" s="14"/>
      <c r="J95" s="14"/>
    </row>
    <row r="96" spans="1:10" ht="14.4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 ht="14.4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 ht="14.4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14.4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4.4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</sheetData>
  <sheetProtection algorithmName="SHA-512" hashValue="wmwPNt1hQ2LAJUPDq6Oq1wzaVfa0CYm1MBnCgxIb4IgdOfhmqdqiJ3pq4BmjSrSDLzRJqHZy/142wknsEGW8bw==" saltValue="nxFkzVHwy3l5F4Z/FLMusg==" spinCount="100000" sheet="1" scenarios="1" formatCells="0" formatColumns="0" formatRows="0" insertColumns="0" insertRows="0" sort="0" autoFilter="0" pivotTable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"/>
  <sheetViews>
    <sheetView topLeftCell="B1" workbookViewId="0">
      <selection activeCell="H9" sqref="H8:I9"/>
    </sheetView>
  </sheetViews>
  <sheetFormatPr baseColWidth="10" defaultColWidth="8.796875" defaultRowHeight="13.8"/>
  <cols>
    <col min="1" max="1" width="22" customWidth="1"/>
    <col min="2" max="2" width="28" customWidth="1"/>
    <col min="3" max="3" width="12" customWidth="1"/>
    <col min="4" max="4" width="36" customWidth="1"/>
    <col min="5" max="5" width="12" customWidth="1"/>
    <col min="6" max="6" width="36" customWidth="1"/>
    <col min="7" max="7" width="20" customWidth="1"/>
    <col min="8" max="9" width="36" customWidth="1"/>
  </cols>
  <sheetData>
    <row r="1" spans="1:10" ht="23.4">
      <c r="A1" s="1" t="s">
        <v>125</v>
      </c>
      <c r="B1" s="1"/>
      <c r="C1" s="1"/>
      <c r="D1" s="1"/>
      <c r="E1" s="1"/>
      <c r="F1" s="1"/>
      <c r="G1" s="1"/>
      <c r="H1" s="1"/>
      <c r="I1" s="1"/>
      <c r="J1" s="2"/>
    </row>
    <row r="2" spans="1:10" ht="14.4">
      <c r="A2" s="3" t="s">
        <v>126</v>
      </c>
      <c r="B2" s="3"/>
      <c r="C2" s="3"/>
      <c r="D2" s="3"/>
      <c r="E2" s="3"/>
      <c r="F2" s="3"/>
      <c r="G2" s="3"/>
      <c r="H2" s="3"/>
      <c r="I2" s="3"/>
      <c r="J2" s="2"/>
    </row>
    <row r="3" spans="1:10" ht="14.4">
      <c r="A3" s="30" t="s">
        <v>127</v>
      </c>
      <c r="B3" s="7"/>
      <c r="C3" s="7"/>
      <c r="D3" s="7"/>
      <c r="E3" s="7"/>
      <c r="F3" s="7"/>
      <c r="G3" s="7"/>
      <c r="H3" s="7"/>
      <c r="I3" s="7"/>
      <c r="J3" s="2"/>
    </row>
    <row r="4" spans="1:10" ht="28.8">
      <c r="A4" s="8" t="s">
        <v>128</v>
      </c>
      <c r="B4" s="8" t="s">
        <v>56</v>
      </c>
      <c r="C4" s="8" t="s">
        <v>129</v>
      </c>
      <c r="D4" s="8" t="s">
        <v>130</v>
      </c>
      <c r="E4" s="8" t="s">
        <v>131</v>
      </c>
      <c r="F4" s="8" t="s">
        <v>132</v>
      </c>
      <c r="G4" s="8" t="s">
        <v>76</v>
      </c>
      <c r="H4" s="8" t="s">
        <v>91</v>
      </c>
      <c r="I4" s="8" t="s">
        <v>94</v>
      </c>
      <c r="J4" s="2"/>
    </row>
    <row r="5" spans="1:10" ht="28.8">
      <c r="A5" s="6" t="s">
        <v>82</v>
      </c>
      <c r="B5" s="6" t="s">
        <v>133</v>
      </c>
      <c r="C5" s="9">
        <v>1</v>
      </c>
      <c r="D5" s="6" t="s">
        <v>134</v>
      </c>
      <c r="E5" s="9">
        <v>1</v>
      </c>
      <c r="F5" s="6" t="s">
        <v>135</v>
      </c>
      <c r="G5" s="10" t="str">
        <f t="shared" ref="G5:G34" si="0">IF(OR(C5="",E5=""),"",IF(AND(C5&lt;3,E5&lt;3),"No crítica",IF(AND(C5&gt;=3,E5&lt;3),"Apalancable",IF(AND(C5&lt;3,E5&gt;=3),"Cuello de botella","Estratégica"))))</f>
        <v>No crítica</v>
      </c>
      <c r="H5" s="5" t="str">
        <f t="shared" ref="H5:H34" si="1">IF(G5="","",IF(G5="No crítica","Simplificar el proceso y reducir el esfuerzo administrativo",IF(G5="Apalancable","Comparar alternativas y negociar condiciones",IF(G5="Cuello de botella","Proteger la disponibilidad y reducir la dependencia","Asegurar continuidad y gestionar la relación a largo plazo"))))</f>
        <v>Simplificar el proceso y reducir el esfuerzo administrativo</v>
      </c>
      <c r="I5" s="5" t="str">
        <f t="shared" ref="I5:I34" si="2">IF(G5="","",IF(G5="No crítica","Consolidar pedidos o estandarizar referencias",IF(G5="Apalancable","Solicitar cotizaciones comparables y negociar",IF(G5="Cuello de botella","Validar un sustituto o mantener respaldo","Definir un plan de continuidad y una alternativa"))))</f>
        <v>Consolidar pedidos o estandarizar referencias</v>
      </c>
      <c r="J5" s="2"/>
    </row>
    <row r="6" spans="1:10" ht="28.8">
      <c r="A6" s="6" t="s">
        <v>85</v>
      </c>
      <c r="B6" s="6" t="s">
        <v>136</v>
      </c>
      <c r="C6" s="9">
        <v>4</v>
      </c>
      <c r="D6" s="6" t="s">
        <v>137</v>
      </c>
      <c r="E6" s="9">
        <v>2</v>
      </c>
      <c r="F6" s="6" t="s">
        <v>138</v>
      </c>
      <c r="G6" s="10" t="str">
        <f t="shared" si="0"/>
        <v>Apalancable</v>
      </c>
      <c r="H6" s="5" t="str">
        <f t="shared" si="1"/>
        <v>Comparar alternativas y negociar condiciones</v>
      </c>
      <c r="I6" s="5" t="str">
        <f t="shared" si="2"/>
        <v>Solicitar cotizaciones comparables y negociar</v>
      </c>
      <c r="J6" s="2"/>
    </row>
    <row r="7" spans="1:10" ht="28.8">
      <c r="A7" s="6" t="s">
        <v>88</v>
      </c>
      <c r="B7" s="6" t="s">
        <v>139</v>
      </c>
      <c r="C7" s="9">
        <v>2</v>
      </c>
      <c r="D7" s="6" t="s">
        <v>140</v>
      </c>
      <c r="E7" s="9">
        <v>5</v>
      </c>
      <c r="F7" s="6" t="s">
        <v>141</v>
      </c>
      <c r="G7" s="10" t="str">
        <f t="shared" si="0"/>
        <v>Cuello de botella</v>
      </c>
      <c r="H7" s="5" t="str">
        <f t="shared" si="1"/>
        <v>Proteger la disponibilidad y reducir la dependencia</v>
      </c>
      <c r="I7" s="5" t="str">
        <f t="shared" si="2"/>
        <v>Validar un sustituto o mantener respaldo</v>
      </c>
      <c r="J7" s="2"/>
    </row>
    <row r="8" spans="1:10" ht="28.8">
      <c r="A8" s="6" t="s">
        <v>90</v>
      </c>
      <c r="B8" s="6" t="s">
        <v>142</v>
      </c>
      <c r="C8" s="9">
        <v>5</v>
      </c>
      <c r="D8" s="6" t="s">
        <v>143</v>
      </c>
      <c r="E8" s="9">
        <v>4</v>
      </c>
      <c r="F8" s="6" t="s">
        <v>144</v>
      </c>
      <c r="G8" s="10" t="str">
        <f t="shared" si="0"/>
        <v>Estratégica</v>
      </c>
      <c r="H8" s="5" t="str">
        <f t="shared" si="1"/>
        <v>Asegurar continuidad y gestionar la relación a largo plazo</v>
      </c>
      <c r="I8" s="5" t="str">
        <f t="shared" si="2"/>
        <v>Definir un plan de continuidad y una alternativa</v>
      </c>
      <c r="J8" s="2"/>
    </row>
    <row r="9" spans="1:10" ht="28.8">
      <c r="A9" s="6" t="s">
        <v>145</v>
      </c>
      <c r="B9" s="6" t="s">
        <v>146</v>
      </c>
      <c r="C9" s="9">
        <v>4</v>
      </c>
      <c r="D9" s="6" t="s">
        <v>147</v>
      </c>
      <c r="E9" s="9">
        <v>1</v>
      </c>
      <c r="F9" s="6" t="s">
        <v>148</v>
      </c>
      <c r="G9" s="10" t="str">
        <f t="shared" si="0"/>
        <v>Apalancable</v>
      </c>
      <c r="H9" s="5" t="str">
        <f t="shared" si="1"/>
        <v>Comparar alternativas y negociar condiciones</v>
      </c>
      <c r="I9" s="5" t="str">
        <f t="shared" si="2"/>
        <v>Solicitar cotizaciones comparables y negociar</v>
      </c>
      <c r="J9" s="2"/>
    </row>
    <row r="10" spans="1:10" ht="28.8">
      <c r="A10" s="6" t="s">
        <v>149</v>
      </c>
      <c r="B10" s="6" t="s">
        <v>150</v>
      </c>
      <c r="C10" s="9">
        <v>2</v>
      </c>
      <c r="D10" s="6" t="s">
        <v>151</v>
      </c>
      <c r="E10" s="9">
        <v>1</v>
      </c>
      <c r="F10" s="6" t="s">
        <v>152</v>
      </c>
      <c r="G10" s="10" t="str">
        <f t="shared" si="0"/>
        <v>No crítica</v>
      </c>
      <c r="H10" s="5" t="str">
        <f t="shared" si="1"/>
        <v>Simplificar el proceso y reducir el esfuerzo administrativo</v>
      </c>
      <c r="I10" s="5" t="str">
        <f t="shared" si="2"/>
        <v>Consolidar pedidos o estandarizar referencias</v>
      </c>
      <c r="J10" s="2"/>
    </row>
    <row r="11" spans="1:10" ht="28.8">
      <c r="A11" s="6" t="s">
        <v>153</v>
      </c>
      <c r="B11" s="6" t="s">
        <v>154</v>
      </c>
      <c r="C11" s="9">
        <v>5</v>
      </c>
      <c r="D11" s="6" t="s">
        <v>155</v>
      </c>
      <c r="E11" s="9">
        <v>5</v>
      </c>
      <c r="F11" s="6" t="s">
        <v>156</v>
      </c>
      <c r="G11" s="10" t="str">
        <f t="shared" si="0"/>
        <v>Estratégica</v>
      </c>
      <c r="H11" s="5" t="str">
        <f t="shared" si="1"/>
        <v>Asegurar continuidad y gestionar la relación a largo plazo</v>
      </c>
      <c r="I11" s="5" t="str">
        <f t="shared" si="2"/>
        <v>Definir un plan de continuidad y una alternativa</v>
      </c>
      <c r="J11" s="2"/>
    </row>
    <row r="12" spans="1:10" ht="28.8">
      <c r="A12" s="6" t="s">
        <v>157</v>
      </c>
      <c r="B12" s="6" t="s">
        <v>158</v>
      </c>
      <c r="C12" s="9">
        <v>4</v>
      </c>
      <c r="D12" s="6" t="s">
        <v>159</v>
      </c>
      <c r="E12" s="9">
        <v>4</v>
      </c>
      <c r="F12" s="6" t="s">
        <v>160</v>
      </c>
      <c r="G12" s="10" t="str">
        <f t="shared" si="0"/>
        <v>Estratégica</v>
      </c>
      <c r="H12" s="5" t="str">
        <f t="shared" si="1"/>
        <v>Asegurar continuidad y gestionar la relación a largo plazo</v>
      </c>
      <c r="I12" s="5" t="str">
        <f t="shared" si="2"/>
        <v>Definir un plan de continuidad y una alternativa</v>
      </c>
      <c r="J12" s="2"/>
    </row>
    <row r="13" spans="1:10" ht="14.4">
      <c r="A13" s="4"/>
      <c r="B13" s="4"/>
      <c r="C13" s="11"/>
      <c r="D13" s="4"/>
      <c r="E13" s="11"/>
      <c r="F13" s="4"/>
      <c r="G13" s="10" t="str">
        <f t="shared" si="0"/>
        <v/>
      </c>
      <c r="H13" s="5" t="str">
        <f t="shared" si="1"/>
        <v/>
      </c>
      <c r="I13" s="5" t="str">
        <f t="shared" si="2"/>
        <v/>
      </c>
      <c r="J13" s="2"/>
    </row>
    <row r="14" spans="1:10" ht="14.4">
      <c r="A14" s="4"/>
      <c r="B14" s="4"/>
      <c r="C14" s="11"/>
      <c r="D14" s="4"/>
      <c r="E14" s="11"/>
      <c r="F14" s="4"/>
      <c r="G14" s="10" t="str">
        <f t="shared" si="0"/>
        <v/>
      </c>
      <c r="H14" s="5" t="str">
        <f t="shared" si="1"/>
        <v/>
      </c>
      <c r="I14" s="5" t="str">
        <f t="shared" si="2"/>
        <v/>
      </c>
      <c r="J14" s="2"/>
    </row>
    <row r="15" spans="1:10" ht="14.4">
      <c r="A15" s="4"/>
      <c r="B15" s="4"/>
      <c r="C15" s="11"/>
      <c r="D15" s="4"/>
      <c r="E15" s="11"/>
      <c r="F15" s="4"/>
      <c r="G15" s="10" t="str">
        <f t="shared" si="0"/>
        <v/>
      </c>
      <c r="H15" s="5" t="str">
        <f t="shared" si="1"/>
        <v/>
      </c>
      <c r="I15" s="5" t="str">
        <f t="shared" si="2"/>
        <v/>
      </c>
      <c r="J15" s="2"/>
    </row>
    <row r="16" spans="1:10" ht="14.4">
      <c r="A16" s="4"/>
      <c r="B16" s="4"/>
      <c r="C16" s="11"/>
      <c r="D16" s="4"/>
      <c r="E16" s="11"/>
      <c r="F16" s="4"/>
      <c r="G16" s="10" t="str">
        <f t="shared" si="0"/>
        <v/>
      </c>
      <c r="H16" s="5" t="str">
        <f t="shared" si="1"/>
        <v/>
      </c>
      <c r="I16" s="5" t="str">
        <f t="shared" si="2"/>
        <v/>
      </c>
      <c r="J16" s="2"/>
    </row>
    <row r="17" spans="1:10" ht="14.4">
      <c r="A17" s="4"/>
      <c r="B17" s="4"/>
      <c r="C17" s="11"/>
      <c r="D17" s="4"/>
      <c r="E17" s="11"/>
      <c r="F17" s="4"/>
      <c r="G17" s="10" t="str">
        <f t="shared" si="0"/>
        <v/>
      </c>
      <c r="H17" s="5" t="str">
        <f t="shared" si="1"/>
        <v/>
      </c>
      <c r="I17" s="5" t="str">
        <f t="shared" si="2"/>
        <v/>
      </c>
      <c r="J17" s="2"/>
    </row>
    <row r="18" spans="1:10" ht="14.4">
      <c r="A18" s="4"/>
      <c r="B18" s="4"/>
      <c r="C18" s="11"/>
      <c r="D18" s="4"/>
      <c r="E18" s="11"/>
      <c r="F18" s="4"/>
      <c r="G18" s="10" t="str">
        <f t="shared" si="0"/>
        <v/>
      </c>
      <c r="H18" s="5" t="str">
        <f t="shared" si="1"/>
        <v/>
      </c>
      <c r="I18" s="5" t="str">
        <f t="shared" si="2"/>
        <v/>
      </c>
      <c r="J18" s="2"/>
    </row>
    <row r="19" spans="1:10" ht="14.4">
      <c r="A19" s="4"/>
      <c r="B19" s="4"/>
      <c r="C19" s="11"/>
      <c r="D19" s="4"/>
      <c r="E19" s="11"/>
      <c r="F19" s="4"/>
      <c r="G19" s="10" t="str">
        <f t="shared" si="0"/>
        <v/>
      </c>
      <c r="H19" s="5" t="str">
        <f t="shared" si="1"/>
        <v/>
      </c>
      <c r="I19" s="5" t="str">
        <f t="shared" si="2"/>
        <v/>
      </c>
      <c r="J19" s="2"/>
    </row>
    <row r="20" spans="1:10" ht="14.4">
      <c r="A20" s="4"/>
      <c r="B20" s="4"/>
      <c r="C20" s="11"/>
      <c r="D20" s="4"/>
      <c r="E20" s="11"/>
      <c r="F20" s="4"/>
      <c r="G20" s="10" t="str">
        <f t="shared" si="0"/>
        <v/>
      </c>
      <c r="H20" s="5" t="str">
        <f t="shared" si="1"/>
        <v/>
      </c>
      <c r="I20" s="5" t="str">
        <f t="shared" si="2"/>
        <v/>
      </c>
      <c r="J20" s="2"/>
    </row>
    <row r="21" spans="1:10" ht="14.4">
      <c r="A21" s="4"/>
      <c r="B21" s="4"/>
      <c r="C21" s="11"/>
      <c r="D21" s="4"/>
      <c r="E21" s="11"/>
      <c r="F21" s="4"/>
      <c r="G21" s="10" t="str">
        <f t="shared" si="0"/>
        <v/>
      </c>
      <c r="H21" s="5" t="str">
        <f t="shared" si="1"/>
        <v/>
      </c>
      <c r="I21" s="5" t="str">
        <f t="shared" si="2"/>
        <v/>
      </c>
      <c r="J21" s="2"/>
    </row>
    <row r="22" spans="1:10" ht="14.4">
      <c r="A22" s="4"/>
      <c r="B22" s="4"/>
      <c r="C22" s="11"/>
      <c r="D22" s="4"/>
      <c r="E22" s="11"/>
      <c r="F22" s="4"/>
      <c r="G22" s="10" t="str">
        <f t="shared" si="0"/>
        <v/>
      </c>
      <c r="H22" s="5" t="str">
        <f t="shared" si="1"/>
        <v/>
      </c>
      <c r="I22" s="5" t="str">
        <f t="shared" si="2"/>
        <v/>
      </c>
      <c r="J22" s="2"/>
    </row>
    <row r="23" spans="1:10" ht="14.4">
      <c r="A23" s="4"/>
      <c r="B23" s="4"/>
      <c r="C23" s="11"/>
      <c r="D23" s="4"/>
      <c r="E23" s="11"/>
      <c r="F23" s="4"/>
      <c r="G23" s="10" t="str">
        <f t="shared" si="0"/>
        <v/>
      </c>
      <c r="H23" s="5" t="str">
        <f t="shared" si="1"/>
        <v/>
      </c>
      <c r="I23" s="5" t="str">
        <f t="shared" si="2"/>
        <v/>
      </c>
      <c r="J23" s="2"/>
    </row>
    <row r="24" spans="1:10" ht="14.4">
      <c r="A24" s="4"/>
      <c r="B24" s="4"/>
      <c r="C24" s="11"/>
      <c r="D24" s="4"/>
      <c r="E24" s="11"/>
      <c r="F24" s="4"/>
      <c r="G24" s="10" t="str">
        <f t="shared" si="0"/>
        <v/>
      </c>
      <c r="H24" s="5" t="str">
        <f t="shared" si="1"/>
        <v/>
      </c>
      <c r="I24" s="5" t="str">
        <f t="shared" si="2"/>
        <v/>
      </c>
      <c r="J24" s="2"/>
    </row>
    <row r="25" spans="1:10" ht="14.4">
      <c r="A25" s="4"/>
      <c r="B25" s="4"/>
      <c r="C25" s="11"/>
      <c r="D25" s="4"/>
      <c r="E25" s="11"/>
      <c r="F25" s="4"/>
      <c r="G25" s="10" t="str">
        <f t="shared" si="0"/>
        <v/>
      </c>
      <c r="H25" s="5" t="str">
        <f t="shared" si="1"/>
        <v/>
      </c>
      <c r="I25" s="5" t="str">
        <f t="shared" si="2"/>
        <v/>
      </c>
      <c r="J25" s="2"/>
    </row>
    <row r="26" spans="1:10" ht="14.4">
      <c r="A26" s="4"/>
      <c r="B26" s="4"/>
      <c r="C26" s="11"/>
      <c r="D26" s="4"/>
      <c r="E26" s="11"/>
      <c r="F26" s="4"/>
      <c r="G26" s="10" t="str">
        <f t="shared" si="0"/>
        <v/>
      </c>
      <c r="H26" s="5" t="str">
        <f t="shared" si="1"/>
        <v/>
      </c>
      <c r="I26" s="5" t="str">
        <f t="shared" si="2"/>
        <v/>
      </c>
      <c r="J26" s="2"/>
    </row>
    <row r="27" spans="1:10" ht="14.4">
      <c r="A27" s="4"/>
      <c r="B27" s="4"/>
      <c r="C27" s="11"/>
      <c r="D27" s="4"/>
      <c r="E27" s="11"/>
      <c r="F27" s="4"/>
      <c r="G27" s="10" t="str">
        <f t="shared" si="0"/>
        <v/>
      </c>
      <c r="H27" s="5" t="str">
        <f t="shared" si="1"/>
        <v/>
      </c>
      <c r="I27" s="5" t="str">
        <f t="shared" si="2"/>
        <v/>
      </c>
      <c r="J27" s="2"/>
    </row>
    <row r="28" spans="1:10" ht="14.4">
      <c r="A28" s="4"/>
      <c r="B28" s="4"/>
      <c r="C28" s="11"/>
      <c r="D28" s="4"/>
      <c r="E28" s="11"/>
      <c r="F28" s="4"/>
      <c r="G28" s="10" t="str">
        <f t="shared" si="0"/>
        <v/>
      </c>
      <c r="H28" s="5" t="str">
        <f t="shared" si="1"/>
        <v/>
      </c>
      <c r="I28" s="5" t="str">
        <f t="shared" si="2"/>
        <v/>
      </c>
      <c r="J28" s="2"/>
    </row>
    <row r="29" spans="1:10" ht="14.4">
      <c r="A29" s="4"/>
      <c r="B29" s="4"/>
      <c r="C29" s="11"/>
      <c r="D29" s="4"/>
      <c r="E29" s="11"/>
      <c r="F29" s="4"/>
      <c r="G29" s="10" t="str">
        <f t="shared" si="0"/>
        <v/>
      </c>
      <c r="H29" s="5" t="str">
        <f t="shared" si="1"/>
        <v/>
      </c>
      <c r="I29" s="5" t="str">
        <f t="shared" si="2"/>
        <v/>
      </c>
      <c r="J29" s="2"/>
    </row>
    <row r="30" spans="1:10" ht="14.4">
      <c r="A30" s="4"/>
      <c r="B30" s="4"/>
      <c r="C30" s="11"/>
      <c r="D30" s="4"/>
      <c r="E30" s="11"/>
      <c r="F30" s="4"/>
      <c r="G30" s="10" t="str">
        <f t="shared" si="0"/>
        <v/>
      </c>
      <c r="H30" s="5" t="str">
        <f t="shared" si="1"/>
        <v/>
      </c>
      <c r="I30" s="5" t="str">
        <f t="shared" si="2"/>
        <v/>
      </c>
      <c r="J30" s="2"/>
    </row>
    <row r="31" spans="1:10" ht="14.4">
      <c r="A31" s="4"/>
      <c r="B31" s="4"/>
      <c r="C31" s="11"/>
      <c r="D31" s="4"/>
      <c r="E31" s="11"/>
      <c r="F31" s="4"/>
      <c r="G31" s="10" t="str">
        <f t="shared" si="0"/>
        <v/>
      </c>
      <c r="H31" s="5" t="str">
        <f t="shared" si="1"/>
        <v/>
      </c>
      <c r="I31" s="5" t="str">
        <f t="shared" si="2"/>
        <v/>
      </c>
      <c r="J31" s="2"/>
    </row>
    <row r="32" spans="1:10" ht="14.4">
      <c r="A32" s="4"/>
      <c r="B32" s="4"/>
      <c r="C32" s="11"/>
      <c r="D32" s="4"/>
      <c r="E32" s="11"/>
      <c r="F32" s="4"/>
      <c r="G32" s="10" t="str">
        <f t="shared" si="0"/>
        <v/>
      </c>
      <c r="H32" s="5" t="str">
        <f t="shared" si="1"/>
        <v/>
      </c>
      <c r="I32" s="5" t="str">
        <f t="shared" si="2"/>
        <v/>
      </c>
      <c r="J32" s="2"/>
    </row>
    <row r="33" spans="1:10" ht="14.4">
      <c r="A33" s="4"/>
      <c r="B33" s="4"/>
      <c r="C33" s="11"/>
      <c r="D33" s="4"/>
      <c r="E33" s="11"/>
      <c r="F33" s="4"/>
      <c r="G33" s="10" t="str">
        <f t="shared" si="0"/>
        <v/>
      </c>
      <c r="H33" s="5" t="str">
        <f t="shared" si="1"/>
        <v/>
      </c>
      <c r="I33" s="5" t="str">
        <f t="shared" si="2"/>
        <v/>
      </c>
      <c r="J33" s="2"/>
    </row>
    <row r="34" spans="1:10" ht="14.4">
      <c r="A34" s="4"/>
      <c r="B34" s="4"/>
      <c r="C34" s="11"/>
      <c r="D34" s="4"/>
      <c r="E34" s="11"/>
      <c r="F34" s="4"/>
      <c r="G34" s="10" t="str">
        <f t="shared" si="0"/>
        <v/>
      </c>
      <c r="H34" s="5" t="str">
        <f t="shared" si="1"/>
        <v/>
      </c>
      <c r="I34" s="5" t="str">
        <f t="shared" si="2"/>
        <v/>
      </c>
      <c r="J34" s="2"/>
    </row>
    <row r="35" spans="1:10" ht="14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4">
      <c r="A36" s="12" t="s">
        <v>161</v>
      </c>
      <c r="B36" s="12"/>
      <c r="C36" s="12"/>
      <c r="D36" s="12"/>
      <c r="E36" s="12"/>
      <c r="F36" s="12"/>
      <c r="G36" s="12"/>
      <c r="H36" s="12"/>
      <c r="I36" s="12"/>
      <c r="J36" s="2"/>
    </row>
    <row r="37" spans="1:10" ht="14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4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4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4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4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4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4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4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4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4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4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4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4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4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4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4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4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4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4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4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4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4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4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4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4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4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4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4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4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4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4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4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4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4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4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4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4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4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4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4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4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4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4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4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4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4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4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4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4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4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4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4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4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4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4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4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4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4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4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4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4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4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4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4.4">
      <c r="A100" s="2"/>
      <c r="B100" s="2"/>
      <c r="C100" s="2"/>
      <c r="D100" s="2"/>
      <c r="E100" s="2"/>
      <c r="F100" s="2"/>
      <c r="G100" s="2"/>
      <c r="H100" s="2"/>
      <c r="I100" s="2"/>
      <c r="J100" s="2"/>
    </row>
  </sheetData>
  <conditionalFormatting sqref="G5:G34">
    <cfRule type="expression" dxfId="6" priority="1">
      <formula>G5="No crítica"</formula>
    </cfRule>
    <cfRule type="expression" dxfId="5" priority="2">
      <formula>G5="Apalancable"</formula>
    </cfRule>
    <cfRule type="expression" dxfId="4" priority="3">
      <formula>G5="Cuello de botella"</formula>
    </cfRule>
    <cfRule type="expression" dxfId="3" priority="4">
      <formula>G5="Estratégica"</formula>
    </cfRule>
  </conditionalFormatting>
  <dataValidations count="1">
    <dataValidation type="list" sqref="C5:C34 E5:E34" xr:uid="{00000000-0002-0000-0200-000000000000}">
      <formula1>"1,2,3,4,5"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8"/>
  <sheetViews>
    <sheetView workbookViewId="0">
      <selection activeCell="I4" sqref="I4"/>
    </sheetView>
  </sheetViews>
  <sheetFormatPr baseColWidth="10" defaultColWidth="8.796875" defaultRowHeight="13.8"/>
  <cols>
    <col min="1" max="3" width="15" style="15" customWidth="1"/>
    <col min="4" max="4" width="20.59765625" style="15" customWidth="1"/>
    <col min="5" max="6" width="15" style="15" customWidth="1"/>
    <col min="7" max="7" width="42.8984375" style="15" customWidth="1"/>
    <col min="8" max="8" width="20" style="15" customWidth="1"/>
    <col min="9" max="9" width="24" style="15" customWidth="1"/>
    <col min="10" max="16384" width="8.796875" style="15"/>
  </cols>
  <sheetData>
    <row r="1" spans="1:10" ht="23.4">
      <c r="A1" s="13" t="s">
        <v>162</v>
      </c>
      <c r="B1" s="13"/>
      <c r="C1" s="13"/>
      <c r="D1" s="13"/>
      <c r="E1" s="13"/>
      <c r="F1" s="13"/>
      <c r="G1" s="13"/>
      <c r="H1" s="13"/>
      <c r="I1" s="13"/>
    </row>
    <row r="2" spans="1:10">
      <c r="A2" s="16" t="s">
        <v>163</v>
      </c>
      <c r="B2" s="16"/>
      <c r="C2" s="16"/>
      <c r="D2" s="16"/>
      <c r="E2" s="16"/>
      <c r="F2" s="16"/>
      <c r="G2" s="16"/>
      <c r="H2" s="16"/>
      <c r="I2" s="16"/>
    </row>
    <row r="3" spans="1:10" ht="14.4">
      <c r="A3" s="14"/>
      <c r="B3" s="14"/>
      <c r="C3" s="14"/>
      <c r="D3" s="14"/>
      <c r="E3" s="14"/>
      <c r="F3" s="14"/>
      <c r="G3" s="14"/>
      <c r="H3" s="14"/>
      <c r="I3" s="14"/>
    </row>
    <row r="4" spans="1:10" ht="36">
      <c r="A4" s="31" t="str">
        <f>"No críticas"&amp;CHAR(10)&amp;COUNTIF('3. Evaluación'!G5:G34,"No crítica")</f>
        <v>No críticas
2</v>
      </c>
      <c r="B4" s="14"/>
      <c r="C4" s="14"/>
      <c r="D4" s="32" t="str">
        <f>"Apalancables"&amp;CHAR(10)&amp;COUNTIF('3. Evaluación'!G5:G34,"Apalancable")</f>
        <v>Apalancables
2</v>
      </c>
      <c r="E4" s="14"/>
      <c r="F4" s="14"/>
      <c r="G4" s="33" t="str">
        <f>"Cuello de botella"&amp;CHAR(10)&amp;COUNTIF('3. Evaluación'!G5:G34,"Cuello de botella")</f>
        <v>Cuello de botella
1</v>
      </c>
      <c r="H4" s="14"/>
      <c r="I4" s="34" t="str">
        <f>"Estratégicas"&amp;CHAR(10)&amp;COUNTIF('3. Evaluación'!G5:G34,"Estratégica")</f>
        <v>Estratégicas
3</v>
      </c>
    </row>
    <row r="5" spans="1:10" ht="14.4">
      <c r="A5" s="14"/>
      <c r="B5" s="14"/>
      <c r="C5" s="14"/>
      <c r="D5" s="14"/>
      <c r="E5" s="14"/>
      <c r="F5" s="14"/>
      <c r="G5" s="14"/>
      <c r="H5" s="14"/>
      <c r="I5" s="14"/>
    </row>
    <row r="6" spans="1:10" ht="14.4">
      <c r="A6" s="14"/>
      <c r="B6" s="14"/>
      <c r="C6" s="14"/>
      <c r="D6" s="14"/>
      <c r="E6" s="14"/>
      <c r="F6" s="14"/>
      <c r="G6" s="14"/>
      <c r="H6" s="14"/>
      <c r="I6" s="14"/>
    </row>
    <row r="7" spans="1:10" ht="14.4">
      <c r="A7" s="35" t="s">
        <v>164</v>
      </c>
      <c r="B7" s="35"/>
      <c r="C7" s="35"/>
      <c r="D7" s="35"/>
      <c r="E7" s="35"/>
      <c r="F7" s="35"/>
      <c r="G7" s="14"/>
      <c r="H7" s="36" t="s">
        <v>165</v>
      </c>
      <c r="I7" s="36"/>
    </row>
    <row r="8" spans="1:10" ht="140.4" customHeight="1">
      <c r="A8" s="37" t="s">
        <v>166</v>
      </c>
      <c r="B8" s="37"/>
      <c r="C8" s="37"/>
      <c r="D8" s="38" t="s">
        <v>167</v>
      </c>
      <c r="E8" s="38"/>
      <c r="F8" s="38"/>
      <c r="G8" s="14"/>
      <c r="H8" s="18" t="s">
        <v>168</v>
      </c>
      <c r="I8" s="18"/>
    </row>
    <row r="9" spans="1:10" ht="15.6" customHeight="1">
      <c r="A9" s="37"/>
      <c r="B9" s="37"/>
      <c r="C9" s="37"/>
      <c r="D9" s="38"/>
      <c r="E9" s="38"/>
      <c r="F9" s="38"/>
      <c r="G9" s="14"/>
      <c r="H9" s="14"/>
      <c r="I9" s="14"/>
      <c r="J9" s="14"/>
    </row>
    <row r="10" spans="1:10" ht="15.6" customHeight="1">
      <c r="A10" s="37"/>
      <c r="B10" s="37"/>
      <c r="C10" s="37"/>
      <c r="D10" s="38"/>
      <c r="E10" s="38"/>
      <c r="F10" s="38"/>
      <c r="G10" s="14"/>
      <c r="H10" s="14"/>
      <c r="I10" s="14"/>
      <c r="J10" s="14"/>
    </row>
    <row r="11" spans="1:10" ht="15.6" customHeight="1">
      <c r="A11" s="37"/>
      <c r="B11" s="37"/>
      <c r="C11" s="37"/>
      <c r="D11" s="38"/>
      <c r="E11" s="38"/>
      <c r="F11" s="38"/>
      <c r="G11" s="14"/>
      <c r="H11" s="14"/>
      <c r="I11" s="14"/>
      <c r="J11" s="14"/>
    </row>
    <row r="12" spans="1:10" ht="15.6" customHeight="1">
      <c r="A12" s="37"/>
      <c r="B12" s="37"/>
      <c r="C12" s="37"/>
      <c r="D12" s="38"/>
      <c r="E12" s="38"/>
      <c r="F12" s="38"/>
      <c r="G12" s="14"/>
      <c r="H12" s="14"/>
      <c r="I12" s="14"/>
      <c r="J12" s="14"/>
    </row>
    <row r="13" spans="1:10" ht="15.6" customHeight="1">
      <c r="A13" s="37"/>
      <c r="B13" s="37"/>
      <c r="C13" s="37"/>
      <c r="D13" s="38"/>
      <c r="E13" s="38"/>
      <c r="F13" s="38"/>
      <c r="G13" s="14"/>
      <c r="H13" s="14"/>
      <c r="I13" s="14"/>
      <c r="J13" s="14"/>
    </row>
    <row r="14" spans="1:10" ht="15.6" customHeight="1">
      <c r="A14" s="37"/>
      <c r="B14" s="37"/>
      <c r="C14" s="37"/>
      <c r="D14" s="38"/>
      <c r="E14" s="38"/>
      <c r="F14" s="38"/>
      <c r="G14" s="14"/>
      <c r="H14" s="14"/>
      <c r="I14" s="14"/>
      <c r="J14" s="14"/>
    </row>
    <row r="15" spans="1:10" ht="15.6" customHeight="1">
      <c r="A15" s="37"/>
      <c r="B15" s="37"/>
      <c r="C15" s="37"/>
      <c r="D15" s="38"/>
      <c r="E15" s="38"/>
      <c r="F15" s="38"/>
      <c r="G15" s="14"/>
      <c r="H15" s="14"/>
      <c r="I15" s="14"/>
      <c r="J15" s="14"/>
    </row>
    <row r="16" spans="1:10" ht="15.6" customHeight="1">
      <c r="A16" s="37"/>
      <c r="B16" s="37"/>
      <c r="C16" s="37"/>
      <c r="D16" s="38"/>
      <c r="E16" s="38"/>
      <c r="F16" s="38"/>
      <c r="G16" s="14"/>
      <c r="H16" s="14"/>
      <c r="I16" s="14"/>
    </row>
    <row r="17" spans="1:9" ht="156" customHeight="1">
      <c r="A17" s="39" t="s">
        <v>169</v>
      </c>
      <c r="B17" s="39"/>
      <c r="C17" s="39"/>
      <c r="D17" s="40" t="s">
        <v>170</v>
      </c>
      <c r="E17" s="40"/>
      <c r="F17" s="40"/>
      <c r="G17" s="14"/>
      <c r="H17" s="14"/>
      <c r="I17" s="14"/>
    </row>
    <row r="18" spans="1:9" ht="15.6" customHeight="1">
      <c r="A18" s="39"/>
      <c r="B18" s="39"/>
      <c r="C18" s="39"/>
      <c r="D18" s="40"/>
      <c r="E18" s="40"/>
      <c r="F18" s="40"/>
      <c r="G18" s="14"/>
      <c r="H18" s="14"/>
      <c r="I18" s="14"/>
    </row>
    <row r="19" spans="1:9" ht="15.6" customHeight="1">
      <c r="A19" s="39"/>
      <c r="B19" s="39"/>
      <c r="C19" s="39"/>
      <c r="D19" s="40"/>
      <c r="E19" s="40"/>
      <c r="F19" s="40"/>
      <c r="G19" s="14"/>
      <c r="H19" s="14"/>
      <c r="I19" s="14"/>
    </row>
    <row r="20" spans="1:9" ht="15.6" customHeight="1">
      <c r="A20" s="39"/>
      <c r="B20" s="39"/>
      <c r="C20" s="39"/>
      <c r="D20" s="40"/>
      <c r="E20" s="40"/>
      <c r="F20" s="40"/>
      <c r="G20" s="14"/>
      <c r="H20" s="14"/>
      <c r="I20" s="14"/>
    </row>
    <row r="21" spans="1:9" ht="15.6" customHeight="1">
      <c r="A21" s="39"/>
      <c r="B21" s="39"/>
      <c r="C21" s="39"/>
      <c r="D21" s="40"/>
      <c r="E21" s="40"/>
      <c r="F21" s="40"/>
      <c r="G21" s="14"/>
      <c r="H21" s="14"/>
      <c r="I21" s="14"/>
    </row>
    <row r="22" spans="1:9" ht="15.6" customHeight="1">
      <c r="A22" s="39"/>
      <c r="B22" s="39"/>
      <c r="C22" s="39"/>
      <c r="D22" s="40"/>
      <c r="E22" s="40"/>
      <c r="F22" s="40"/>
      <c r="G22" s="14"/>
      <c r="H22" s="14"/>
      <c r="I22" s="14"/>
    </row>
    <row r="23" spans="1:9" ht="15.6" customHeight="1">
      <c r="A23" s="39"/>
      <c r="B23" s="39"/>
      <c r="C23" s="39"/>
      <c r="D23" s="40"/>
      <c r="E23" s="40"/>
      <c r="F23" s="40"/>
      <c r="G23" s="14"/>
      <c r="H23" s="14"/>
      <c r="I23" s="14"/>
    </row>
    <row r="24" spans="1:9" ht="15.6" customHeight="1">
      <c r="A24" s="39"/>
      <c r="B24" s="39"/>
      <c r="C24" s="39"/>
      <c r="D24" s="40"/>
      <c r="E24" s="40"/>
      <c r="F24" s="40"/>
      <c r="G24" s="14"/>
      <c r="H24" s="14"/>
      <c r="I24" s="14"/>
    </row>
    <row r="25" spans="1:9" ht="15.6" customHeight="1">
      <c r="A25" s="39"/>
      <c r="B25" s="39"/>
      <c r="C25" s="39"/>
      <c r="D25" s="40"/>
      <c r="E25" s="40"/>
      <c r="F25" s="40"/>
      <c r="G25" s="14"/>
      <c r="H25" s="14"/>
      <c r="I25" s="14"/>
    </row>
    <row r="26" spans="1:9" ht="14.4">
      <c r="A26" s="35" t="s">
        <v>171</v>
      </c>
      <c r="B26" s="35"/>
      <c r="C26" s="35"/>
      <c r="D26" s="35"/>
      <c r="E26" s="35"/>
      <c r="F26" s="35"/>
      <c r="G26" s="14"/>
      <c r="H26" s="14"/>
      <c r="I26" s="14"/>
    </row>
    <row r="27" spans="1:9" ht="14.4">
      <c r="A27" s="14"/>
      <c r="B27" s="14"/>
      <c r="C27" s="14"/>
      <c r="D27" s="14"/>
      <c r="E27" s="14"/>
      <c r="F27" s="14"/>
      <c r="G27" s="14"/>
      <c r="H27" s="14"/>
      <c r="I27" s="14"/>
    </row>
    <row r="28" spans="1:9" ht="14.4">
      <c r="A28" s="14"/>
      <c r="B28" s="14"/>
      <c r="C28" s="14"/>
      <c r="D28" s="14"/>
      <c r="E28" s="14"/>
      <c r="F28" s="14"/>
      <c r="G28" s="14"/>
      <c r="H28" s="14"/>
      <c r="I28" s="14"/>
    </row>
    <row r="29" spans="1:9" ht="14.4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14.4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4.4">
      <c r="A31" s="14"/>
      <c r="B31" s="14"/>
      <c r="C31" s="14"/>
      <c r="D31" s="14"/>
      <c r="E31" s="14"/>
      <c r="F31" s="14"/>
      <c r="G31" s="14"/>
      <c r="H31" s="14"/>
      <c r="I31" s="14"/>
    </row>
    <row r="32" spans="1:9" ht="14.4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14.4">
      <c r="A33" s="14"/>
      <c r="B33" s="14"/>
      <c r="C33" s="14"/>
      <c r="D33" s="14"/>
      <c r="E33" s="14"/>
      <c r="F33" s="14"/>
      <c r="G33" s="14"/>
      <c r="H33" s="14"/>
      <c r="I33" s="14"/>
    </row>
    <row r="34" spans="1:9" ht="14.4">
      <c r="A34" s="14"/>
      <c r="B34" s="14"/>
      <c r="C34" s="14"/>
      <c r="D34" s="14"/>
      <c r="E34" s="14"/>
      <c r="F34" s="14"/>
      <c r="G34" s="14"/>
      <c r="H34" s="14"/>
      <c r="I34" s="14"/>
    </row>
    <row r="35" spans="1:9" ht="14.4">
      <c r="A35" s="14"/>
      <c r="B35" s="14"/>
      <c r="C35" s="14"/>
      <c r="D35" s="14"/>
      <c r="E35" s="14"/>
      <c r="F35" s="14"/>
      <c r="G35" s="14"/>
      <c r="H35" s="14"/>
      <c r="I35" s="14"/>
    </row>
    <row r="36" spans="1:9" ht="14.4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4.4">
      <c r="A37" s="14"/>
      <c r="B37" s="14"/>
      <c r="C37" s="14"/>
      <c r="D37" s="14"/>
      <c r="E37" s="14"/>
      <c r="F37" s="14"/>
      <c r="G37" s="14"/>
      <c r="H37" s="14"/>
      <c r="I37" s="14"/>
    </row>
    <row r="38" spans="1:9" ht="14.4">
      <c r="A38" s="14"/>
      <c r="B38" s="14"/>
      <c r="C38" s="14"/>
      <c r="D38" s="14"/>
      <c r="E38" s="14"/>
      <c r="F38" s="14"/>
      <c r="G38" s="14"/>
      <c r="H38" s="14"/>
      <c r="I38" s="14"/>
    </row>
    <row r="39" spans="1:9" ht="14.4">
      <c r="A39" s="14"/>
      <c r="B39" s="14"/>
      <c r="C39" s="14"/>
      <c r="D39" s="14"/>
      <c r="E39" s="14"/>
      <c r="F39" s="14"/>
      <c r="G39" s="14"/>
      <c r="H39" s="14"/>
      <c r="I39" s="14"/>
    </row>
    <row r="40" spans="1:9" ht="14.4">
      <c r="A40" s="14"/>
      <c r="B40" s="14"/>
      <c r="C40" s="14"/>
      <c r="D40" s="14"/>
      <c r="E40" s="14"/>
      <c r="F40" s="14"/>
      <c r="G40" s="14"/>
      <c r="H40" s="14"/>
      <c r="I40" s="14"/>
    </row>
    <row r="41" spans="1:9" ht="14.4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4.4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4.4">
      <c r="A43" s="14"/>
      <c r="B43" s="14"/>
      <c r="C43" s="14"/>
      <c r="D43" s="14"/>
      <c r="E43" s="14"/>
      <c r="F43" s="14"/>
      <c r="G43" s="14"/>
      <c r="H43" s="14"/>
      <c r="I43" s="14"/>
    </row>
    <row r="44" spans="1:9" ht="14.4">
      <c r="A44" s="14"/>
      <c r="B44" s="14"/>
      <c r="C44" s="14"/>
      <c r="D44" s="14"/>
      <c r="E44" s="14"/>
      <c r="F44" s="14"/>
      <c r="G44" s="14"/>
      <c r="H44" s="14"/>
      <c r="I44" s="14"/>
    </row>
    <row r="45" spans="1:9" ht="14.4">
      <c r="A45" s="14"/>
      <c r="B45" s="14"/>
      <c r="C45" s="14"/>
      <c r="D45" s="14"/>
      <c r="E45" s="14"/>
      <c r="F45" s="14"/>
      <c r="G45" s="14"/>
      <c r="H45" s="14"/>
      <c r="I45" s="14"/>
    </row>
    <row r="46" spans="1:9" ht="14.4">
      <c r="A46" s="14"/>
      <c r="B46" s="14"/>
      <c r="C46" s="14"/>
      <c r="D46" s="14"/>
      <c r="E46" s="14"/>
      <c r="F46" s="14"/>
      <c r="G46" s="14"/>
      <c r="H46" s="14"/>
      <c r="I46" s="14"/>
    </row>
    <row r="47" spans="1:9" ht="14.4">
      <c r="A47" s="14"/>
      <c r="B47" s="14"/>
      <c r="C47" s="14"/>
      <c r="D47" s="14"/>
      <c r="E47" s="14"/>
      <c r="F47" s="14"/>
      <c r="G47" s="14"/>
      <c r="H47" s="14"/>
      <c r="I47" s="14"/>
    </row>
    <row r="48" spans="1:9" ht="14.4">
      <c r="A48" s="14"/>
      <c r="B48" s="14"/>
      <c r="C48" s="14"/>
      <c r="D48" s="14"/>
      <c r="E48" s="14"/>
      <c r="F48" s="14"/>
      <c r="G48" s="14"/>
      <c r="H48" s="14"/>
      <c r="I48" s="14"/>
    </row>
    <row r="49" spans="1:9" ht="14.4">
      <c r="A49" s="14"/>
      <c r="B49" s="14"/>
      <c r="C49" s="14"/>
      <c r="D49" s="14"/>
      <c r="E49" s="14"/>
      <c r="F49" s="14"/>
      <c r="G49" s="14"/>
      <c r="H49" s="14"/>
      <c r="I49" s="14"/>
    </row>
    <row r="50" spans="1:9" ht="14.4">
      <c r="A50" s="14"/>
      <c r="B50" s="14"/>
      <c r="C50" s="14"/>
      <c r="D50" s="14"/>
      <c r="E50" s="14"/>
      <c r="F50" s="14"/>
      <c r="G50" s="14"/>
      <c r="H50" s="14"/>
      <c r="I50" s="14"/>
    </row>
    <row r="51" spans="1:9" ht="14.4">
      <c r="A51" s="14"/>
      <c r="B51" s="14"/>
      <c r="C51" s="14"/>
      <c r="D51" s="14"/>
      <c r="E51" s="14"/>
      <c r="F51" s="14"/>
      <c r="G51" s="14"/>
      <c r="H51" s="14"/>
      <c r="I51" s="14"/>
    </row>
    <row r="52" spans="1:9" ht="14.4">
      <c r="A52" s="14"/>
      <c r="B52" s="14"/>
      <c r="C52" s="14"/>
      <c r="D52" s="14"/>
      <c r="E52" s="14"/>
      <c r="F52" s="14"/>
      <c r="G52" s="14"/>
      <c r="H52" s="14"/>
      <c r="I52" s="14"/>
    </row>
    <row r="53" spans="1:9" ht="14.4">
      <c r="A53" s="14"/>
      <c r="B53" s="14"/>
      <c r="C53" s="14"/>
      <c r="D53" s="14"/>
      <c r="E53" s="14"/>
      <c r="F53" s="14"/>
      <c r="G53" s="14"/>
      <c r="H53" s="14"/>
      <c r="I53" s="14"/>
    </row>
    <row r="54" spans="1:9" ht="14.4">
      <c r="A54" s="14"/>
      <c r="B54" s="14"/>
      <c r="C54" s="14"/>
      <c r="D54" s="14"/>
      <c r="E54" s="14"/>
      <c r="F54" s="14"/>
      <c r="G54" s="14"/>
      <c r="H54" s="14"/>
      <c r="I54" s="14"/>
    </row>
    <row r="55" spans="1:9" ht="14.4">
      <c r="A55" s="14"/>
      <c r="B55" s="14"/>
      <c r="C55" s="14"/>
      <c r="D55" s="14"/>
      <c r="E55" s="14"/>
      <c r="F55" s="14"/>
      <c r="G55" s="14"/>
      <c r="H55" s="14"/>
      <c r="I55" s="14"/>
    </row>
    <row r="56" spans="1:9" ht="14.4">
      <c r="A56" s="14"/>
      <c r="B56" s="14"/>
      <c r="C56" s="14"/>
      <c r="D56" s="14"/>
      <c r="E56" s="14"/>
      <c r="F56" s="14"/>
      <c r="G56" s="14"/>
      <c r="H56" s="14"/>
      <c r="I56" s="14"/>
    </row>
    <row r="57" spans="1:9" ht="14.4">
      <c r="A57" s="14"/>
      <c r="B57" s="14"/>
      <c r="C57" s="14"/>
      <c r="D57" s="14"/>
      <c r="E57" s="14"/>
      <c r="F57" s="14"/>
      <c r="G57" s="14"/>
      <c r="H57" s="14"/>
      <c r="I57" s="14"/>
    </row>
    <row r="58" spans="1:9" ht="14.4">
      <c r="A58" s="14"/>
      <c r="B58" s="14"/>
      <c r="C58" s="14"/>
      <c r="D58" s="14"/>
      <c r="E58" s="14"/>
      <c r="F58" s="14"/>
      <c r="G58" s="14"/>
      <c r="H58" s="14"/>
      <c r="I58" s="14"/>
    </row>
    <row r="59" spans="1:9" ht="14.4">
      <c r="A59" s="14"/>
      <c r="B59" s="14"/>
      <c r="C59" s="14"/>
      <c r="D59" s="14"/>
      <c r="E59" s="14"/>
      <c r="F59" s="14"/>
      <c r="G59" s="14"/>
      <c r="H59" s="14"/>
      <c r="I59" s="14"/>
    </row>
    <row r="60" spans="1:9" ht="14.4">
      <c r="A60" s="14"/>
      <c r="B60" s="14"/>
      <c r="C60" s="14"/>
      <c r="D60" s="14"/>
      <c r="E60" s="14"/>
      <c r="F60" s="14"/>
      <c r="G60" s="14"/>
      <c r="H60" s="14"/>
      <c r="I60" s="14"/>
    </row>
    <row r="61" spans="1:9" ht="14.4">
      <c r="A61" s="14"/>
      <c r="B61" s="14"/>
      <c r="C61" s="14"/>
      <c r="D61" s="14"/>
      <c r="E61" s="14"/>
      <c r="F61" s="14"/>
      <c r="G61" s="14"/>
      <c r="H61" s="14"/>
      <c r="I61" s="14"/>
    </row>
    <row r="62" spans="1:9" ht="14.4">
      <c r="A62" s="14"/>
      <c r="B62" s="14"/>
      <c r="C62" s="14"/>
      <c r="D62" s="14"/>
      <c r="E62" s="14"/>
      <c r="F62" s="14"/>
      <c r="G62" s="14"/>
      <c r="H62" s="14"/>
      <c r="I62" s="14"/>
    </row>
    <row r="63" spans="1:9" ht="14.4">
      <c r="A63" s="14"/>
      <c r="B63" s="14"/>
      <c r="C63" s="14"/>
      <c r="D63" s="14"/>
      <c r="E63" s="14"/>
      <c r="F63" s="14"/>
      <c r="G63" s="14"/>
      <c r="H63" s="14"/>
      <c r="I63" s="14"/>
    </row>
    <row r="64" spans="1:9" ht="14.4">
      <c r="A64" s="14"/>
      <c r="B64" s="14"/>
      <c r="C64" s="14"/>
      <c r="D64" s="14"/>
      <c r="E64" s="14"/>
      <c r="F64" s="14"/>
      <c r="G64" s="14"/>
      <c r="H64" s="14"/>
      <c r="I64" s="14"/>
    </row>
    <row r="65" spans="1:9" ht="14.4">
      <c r="A65" s="14"/>
      <c r="B65" s="14"/>
      <c r="C65" s="14"/>
      <c r="D65" s="14"/>
      <c r="E65" s="14"/>
      <c r="F65" s="14"/>
      <c r="G65" s="14"/>
      <c r="H65" s="14"/>
      <c r="I65" s="14"/>
    </row>
    <row r="66" spans="1:9" ht="14.4">
      <c r="A66" s="14"/>
      <c r="B66" s="14"/>
      <c r="C66" s="14"/>
      <c r="D66" s="14"/>
      <c r="E66" s="14"/>
      <c r="F66" s="14"/>
      <c r="G66" s="14"/>
      <c r="H66" s="14"/>
      <c r="I66" s="14"/>
    </row>
    <row r="67" spans="1:9" ht="14.4">
      <c r="A67" s="14"/>
      <c r="B67" s="14"/>
      <c r="C67" s="14"/>
      <c r="D67" s="14"/>
      <c r="E67" s="14"/>
      <c r="F67" s="14"/>
      <c r="G67" s="14"/>
      <c r="H67" s="14"/>
      <c r="I67" s="14"/>
    </row>
    <row r="68" spans="1:9" ht="14.4">
      <c r="A68" s="14"/>
      <c r="B68" s="14"/>
      <c r="C68" s="14"/>
      <c r="D68" s="14"/>
      <c r="E68" s="14"/>
      <c r="F68" s="14"/>
      <c r="G68" s="14"/>
      <c r="H68" s="14"/>
      <c r="I68" s="14"/>
    </row>
    <row r="69" spans="1:9" ht="14.4">
      <c r="A69" s="14"/>
      <c r="B69" s="14"/>
      <c r="C69" s="14"/>
      <c r="D69" s="14"/>
      <c r="E69" s="14"/>
      <c r="F69" s="14"/>
      <c r="G69" s="14"/>
      <c r="H69" s="14"/>
      <c r="I69" s="14"/>
    </row>
    <row r="70" spans="1:9" ht="14.4">
      <c r="A70" s="14"/>
      <c r="B70" s="14"/>
      <c r="C70" s="14"/>
      <c r="D70" s="14"/>
      <c r="E70" s="14"/>
      <c r="F70" s="14"/>
      <c r="G70" s="14"/>
      <c r="H70" s="14"/>
      <c r="I70" s="14"/>
    </row>
    <row r="71" spans="1:9" ht="14.4">
      <c r="A71" s="14"/>
      <c r="B71" s="14"/>
      <c r="C71" s="14"/>
      <c r="D71" s="14"/>
      <c r="E71" s="14"/>
      <c r="F71" s="14"/>
      <c r="G71" s="14"/>
      <c r="H71" s="14"/>
      <c r="I71" s="14"/>
    </row>
    <row r="72" spans="1:9" ht="14.4">
      <c r="A72" s="14"/>
      <c r="B72" s="14"/>
      <c r="C72" s="14"/>
      <c r="D72" s="14"/>
      <c r="E72" s="14"/>
      <c r="F72" s="14"/>
      <c r="G72" s="14"/>
      <c r="H72" s="14"/>
      <c r="I72" s="14"/>
    </row>
    <row r="73" spans="1:9" ht="14.4">
      <c r="A73" s="14"/>
      <c r="B73" s="14"/>
      <c r="C73" s="14"/>
      <c r="D73" s="14"/>
      <c r="E73" s="14"/>
      <c r="F73" s="14"/>
      <c r="G73" s="14"/>
      <c r="H73" s="14"/>
      <c r="I73" s="14"/>
    </row>
    <row r="74" spans="1:9" ht="14.4">
      <c r="A74" s="14"/>
      <c r="B74" s="14"/>
      <c r="C74" s="14"/>
      <c r="D74" s="14"/>
      <c r="E74" s="14"/>
      <c r="F74" s="14"/>
      <c r="G74" s="14"/>
      <c r="H74" s="14"/>
      <c r="I74" s="14"/>
    </row>
    <row r="75" spans="1:9" ht="14.4">
      <c r="A75" s="14"/>
      <c r="B75" s="14"/>
      <c r="C75" s="14"/>
      <c r="D75" s="14"/>
      <c r="E75" s="14"/>
      <c r="F75" s="14"/>
      <c r="G75" s="14"/>
      <c r="H75" s="14"/>
      <c r="I75" s="14"/>
    </row>
    <row r="76" spans="1:9" ht="14.4">
      <c r="A76" s="14"/>
      <c r="B76" s="14"/>
      <c r="C76" s="14"/>
      <c r="D76" s="14"/>
      <c r="E76" s="14"/>
      <c r="F76" s="14"/>
      <c r="G76" s="14"/>
      <c r="H76" s="14"/>
      <c r="I76" s="14"/>
    </row>
    <row r="77" spans="1:9" ht="14.4">
      <c r="A77" s="14"/>
      <c r="B77" s="14"/>
      <c r="C77" s="14"/>
      <c r="D77" s="14"/>
      <c r="E77" s="14"/>
      <c r="F77" s="14"/>
      <c r="G77" s="14"/>
      <c r="H77" s="14"/>
      <c r="I77" s="14"/>
    </row>
    <row r="78" spans="1:9" ht="14.4">
      <c r="A78" s="14"/>
      <c r="B78" s="14"/>
      <c r="C78" s="14"/>
      <c r="D78" s="14"/>
      <c r="E78" s="14"/>
      <c r="F78" s="14"/>
      <c r="G78" s="14"/>
      <c r="H78" s="14"/>
      <c r="I78" s="14"/>
    </row>
    <row r="79" spans="1:9" ht="14.4">
      <c r="A79" s="14"/>
      <c r="B79" s="14"/>
      <c r="C79" s="14"/>
      <c r="D79" s="14"/>
      <c r="E79" s="14"/>
      <c r="F79" s="14"/>
      <c r="G79" s="14"/>
      <c r="H79" s="14"/>
      <c r="I79" s="14"/>
    </row>
    <row r="80" spans="1:9" ht="14.4">
      <c r="A80" s="14"/>
      <c r="B80" s="14"/>
      <c r="C80" s="14"/>
      <c r="D80" s="14"/>
      <c r="E80" s="14"/>
      <c r="F80" s="14"/>
      <c r="G80" s="14"/>
      <c r="H80" s="14"/>
      <c r="I80" s="14"/>
    </row>
    <row r="81" spans="1:9" ht="14.4">
      <c r="A81" s="14"/>
      <c r="B81" s="14"/>
      <c r="C81" s="14"/>
      <c r="D81" s="14"/>
      <c r="E81" s="14"/>
      <c r="F81" s="14"/>
      <c r="G81" s="14"/>
      <c r="H81" s="14"/>
      <c r="I81" s="14"/>
    </row>
    <row r="82" spans="1:9" ht="14.4">
      <c r="A82" s="14"/>
      <c r="B82" s="14"/>
      <c r="C82" s="14"/>
      <c r="D82" s="14"/>
      <c r="E82" s="14"/>
      <c r="F82" s="14"/>
      <c r="G82" s="14"/>
      <c r="H82" s="14"/>
      <c r="I82" s="14"/>
    </row>
    <row r="83" spans="1:9" ht="14.4">
      <c r="A83" s="14"/>
      <c r="B83" s="14"/>
      <c r="C83" s="14"/>
      <c r="D83" s="14"/>
      <c r="E83" s="14"/>
      <c r="F83" s="14"/>
      <c r="G83" s="14"/>
      <c r="H83" s="14"/>
      <c r="I83" s="14"/>
    </row>
    <row r="84" spans="1:9" ht="14.4">
      <c r="A84" s="14"/>
      <c r="B84" s="14"/>
      <c r="C84" s="14"/>
      <c r="D84" s="14"/>
      <c r="E84" s="14"/>
      <c r="F84" s="14"/>
      <c r="G84" s="14"/>
      <c r="H84" s="14"/>
      <c r="I84" s="14"/>
    </row>
    <row r="85" spans="1:9" ht="14.4">
      <c r="A85" s="14"/>
      <c r="B85" s="14"/>
      <c r="C85" s="14"/>
      <c r="D85" s="14"/>
      <c r="E85" s="14"/>
      <c r="F85" s="14"/>
      <c r="G85" s="14"/>
      <c r="H85" s="14"/>
      <c r="I85" s="14"/>
    </row>
    <row r="86" spans="1:9" ht="14.4">
      <c r="A86" s="14"/>
      <c r="B86" s="14"/>
      <c r="C86" s="14"/>
      <c r="D86" s="14"/>
      <c r="E86" s="14"/>
      <c r="F86" s="14"/>
      <c r="G86" s="14"/>
      <c r="H86" s="14"/>
      <c r="I86" s="14"/>
    </row>
    <row r="87" spans="1:9" ht="14.4">
      <c r="A87" s="14"/>
      <c r="B87" s="14"/>
      <c r="C87" s="14"/>
      <c r="D87" s="14"/>
      <c r="E87" s="14"/>
      <c r="F87" s="14"/>
      <c r="G87" s="14"/>
      <c r="H87" s="14"/>
      <c r="I87" s="14"/>
    </row>
    <row r="88" spans="1:9" ht="14.4">
      <c r="A88" s="14"/>
      <c r="B88" s="14"/>
      <c r="C88" s="14"/>
      <c r="D88" s="14"/>
      <c r="E88" s="14"/>
      <c r="F88" s="14"/>
      <c r="G88" s="14"/>
      <c r="H88" s="14"/>
      <c r="I88" s="14"/>
    </row>
    <row r="89" spans="1:9" ht="14.4">
      <c r="A89" s="14"/>
      <c r="B89" s="14"/>
      <c r="C89" s="14"/>
      <c r="D89" s="14"/>
      <c r="E89" s="14"/>
      <c r="F89" s="14"/>
      <c r="G89" s="14"/>
      <c r="H89" s="14"/>
      <c r="I89" s="14"/>
    </row>
    <row r="90" spans="1:9" ht="14.4">
      <c r="A90" s="14"/>
      <c r="B90" s="14"/>
      <c r="C90" s="14"/>
      <c r="D90" s="14"/>
      <c r="E90" s="14"/>
      <c r="F90" s="14"/>
      <c r="G90" s="14"/>
      <c r="H90" s="14"/>
      <c r="I90" s="14"/>
    </row>
    <row r="91" spans="1:9" ht="14.4">
      <c r="A91" s="14"/>
      <c r="B91" s="14"/>
      <c r="C91" s="14"/>
      <c r="D91" s="14"/>
      <c r="E91" s="14"/>
      <c r="F91" s="14"/>
      <c r="G91" s="14"/>
      <c r="H91" s="14"/>
      <c r="I91" s="14"/>
    </row>
    <row r="92" spans="1:9" ht="14.4">
      <c r="A92" s="14"/>
      <c r="B92" s="14"/>
      <c r="C92" s="14"/>
      <c r="D92" s="14"/>
      <c r="E92" s="14"/>
      <c r="F92" s="14"/>
      <c r="G92" s="14"/>
      <c r="H92" s="14"/>
      <c r="I92" s="14"/>
    </row>
    <row r="93" spans="1:9" ht="14.4">
      <c r="A93" s="14"/>
      <c r="B93" s="14"/>
      <c r="C93" s="14"/>
      <c r="D93" s="14"/>
      <c r="E93" s="14"/>
      <c r="F93" s="14"/>
      <c r="G93" s="14"/>
      <c r="H93" s="14"/>
      <c r="I93" s="14"/>
    </row>
    <row r="94" spans="1:9" ht="14.4">
      <c r="A94" s="14"/>
      <c r="B94" s="14"/>
      <c r="C94" s="14"/>
      <c r="D94" s="14"/>
      <c r="E94" s="14"/>
      <c r="F94" s="14"/>
      <c r="G94" s="14"/>
      <c r="H94" s="14"/>
      <c r="I94" s="14"/>
    </row>
    <row r="95" spans="1:9" ht="14.4">
      <c r="A95" s="14"/>
      <c r="B95" s="14"/>
      <c r="C95" s="14"/>
      <c r="D95" s="14"/>
      <c r="E95" s="14"/>
      <c r="F95" s="14"/>
      <c r="G95" s="14"/>
      <c r="H95" s="14"/>
      <c r="I95" s="14"/>
    </row>
    <row r="96" spans="1:9" ht="14.4">
      <c r="A96" s="14"/>
      <c r="B96" s="14"/>
      <c r="C96" s="14"/>
      <c r="D96" s="14"/>
      <c r="E96" s="14"/>
      <c r="F96" s="14"/>
      <c r="G96" s="14"/>
      <c r="H96" s="14"/>
      <c r="I96" s="14"/>
    </row>
    <row r="97" spans="1:9" ht="14.4">
      <c r="A97" s="14"/>
      <c r="B97" s="14"/>
      <c r="C97" s="14"/>
      <c r="D97" s="14"/>
      <c r="E97" s="14"/>
      <c r="F97" s="14"/>
      <c r="G97" s="14"/>
      <c r="H97" s="14"/>
      <c r="I97" s="14"/>
    </row>
    <row r="98" spans="1:9" ht="14.4">
      <c r="A98" s="14"/>
      <c r="B98" s="14"/>
      <c r="C98" s="14"/>
      <c r="D98" s="14"/>
      <c r="E98" s="14"/>
      <c r="F98" s="14"/>
      <c r="G98" s="14"/>
      <c r="H98" s="14"/>
      <c r="I98" s="14"/>
    </row>
  </sheetData>
  <mergeCells count="5">
    <mergeCell ref="D8:F16"/>
    <mergeCell ref="A8:C16"/>
    <mergeCell ref="A17:C25"/>
    <mergeCell ref="D17:F25"/>
    <mergeCell ref="H8:I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workbookViewId="0">
      <selection activeCell="D7" sqref="D7"/>
    </sheetView>
  </sheetViews>
  <sheetFormatPr baseColWidth="10" defaultColWidth="8.796875" defaultRowHeight="13.8"/>
  <cols>
    <col min="1" max="1" width="24" style="15" customWidth="1"/>
    <col min="2" max="2" width="22" style="15" customWidth="1"/>
    <col min="3" max="3" width="42" style="15" customWidth="1"/>
    <col min="4" max="4" width="24" style="15" customWidth="1"/>
    <col min="5" max="6" width="16" style="15" customWidth="1"/>
    <col min="7" max="16384" width="8.796875" style="15"/>
  </cols>
  <sheetData>
    <row r="1" spans="1:10" ht="27.15" customHeight="1">
      <c r="A1" s="41" t="s">
        <v>99</v>
      </c>
      <c r="B1" s="41"/>
      <c r="C1" s="41"/>
      <c r="D1" s="41"/>
      <c r="E1" s="41"/>
      <c r="F1" s="41"/>
      <c r="G1" s="14"/>
      <c r="H1" s="14"/>
      <c r="I1" s="14"/>
      <c r="J1" s="14"/>
    </row>
    <row r="2" spans="1:10" ht="19.2" customHeight="1">
      <c r="A2" s="42" t="s">
        <v>172</v>
      </c>
      <c r="B2" s="42"/>
      <c r="C2" s="42"/>
      <c r="D2" s="42"/>
      <c r="E2" s="42"/>
      <c r="F2" s="42"/>
      <c r="G2" s="14"/>
      <c r="H2" s="14"/>
      <c r="I2" s="14"/>
      <c r="J2" s="14"/>
    </row>
    <row r="3" spans="1:10" ht="14.4">
      <c r="A3" s="43"/>
      <c r="B3" s="43"/>
      <c r="C3" s="43"/>
      <c r="D3" s="43"/>
      <c r="E3" s="43"/>
      <c r="F3" s="43"/>
      <c r="G3" s="14"/>
      <c r="H3" s="14"/>
      <c r="I3" s="14"/>
      <c r="J3" s="14"/>
    </row>
    <row r="4" spans="1:10" ht="14.4">
      <c r="A4" s="44" t="s">
        <v>128</v>
      </c>
      <c r="B4" s="44" t="s">
        <v>76</v>
      </c>
      <c r="C4" s="44" t="s">
        <v>97</v>
      </c>
      <c r="D4" s="44" t="s">
        <v>101</v>
      </c>
      <c r="E4" s="44" t="s">
        <v>104</v>
      </c>
      <c r="F4" s="44" t="s">
        <v>107</v>
      </c>
      <c r="G4" s="14"/>
      <c r="H4" s="14"/>
      <c r="I4" s="14"/>
      <c r="J4" s="14"/>
    </row>
    <row r="5" spans="1:10" ht="14.4">
      <c r="A5" s="49" t="str">
        <f>IF('3. Evaluación'!A5="","",'3. Evaluación'!A5)</f>
        <v>Papelería</v>
      </c>
      <c r="B5" s="49" t="str">
        <f>IF('3. Evaluación'!A5="","",'3. Evaluación'!G5)</f>
        <v>No crítica</v>
      </c>
      <c r="C5" s="45" t="s">
        <v>173</v>
      </c>
      <c r="D5" s="45" t="s">
        <v>103</v>
      </c>
      <c r="E5" s="46">
        <v>46265</v>
      </c>
      <c r="F5" s="45" t="s">
        <v>109</v>
      </c>
      <c r="G5" s="14"/>
      <c r="H5" s="14"/>
      <c r="I5" s="14"/>
      <c r="J5" s="14"/>
    </row>
    <row r="6" spans="1:10" ht="28.8">
      <c r="A6" s="49" t="str">
        <f>IF('3. Evaluación'!A6="","",'3. Evaluación'!A6)</f>
        <v>Vasos y tapas</v>
      </c>
      <c r="B6" s="49" t="str">
        <f>IF('3. Evaluación'!A6="","",'3. Evaluación'!G6)</f>
        <v>Apalancable</v>
      </c>
      <c r="C6" s="45" t="s">
        <v>174</v>
      </c>
      <c r="D6" s="45" t="s">
        <v>103</v>
      </c>
      <c r="E6" s="46">
        <v>46254</v>
      </c>
      <c r="F6" s="45" t="s">
        <v>175</v>
      </c>
      <c r="G6" s="14"/>
      <c r="H6" s="14"/>
      <c r="I6" s="14"/>
      <c r="J6" s="14"/>
    </row>
    <row r="7" spans="1:10" ht="28.8">
      <c r="A7" s="49" t="str">
        <f>IF('3. Evaluación'!A7="","",'3. Evaluación'!A7)</f>
        <v>Filtros especiales</v>
      </c>
      <c r="B7" s="49" t="str">
        <f>IF('3. Evaluación'!A7="","",'3. Evaluación'!G7)</f>
        <v>Cuello de botella</v>
      </c>
      <c r="C7" s="45" t="s">
        <v>176</v>
      </c>
      <c r="D7" s="45" t="s">
        <v>177</v>
      </c>
      <c r="E7" s="46">
        <v>46249</v>
      </c>
      <c r="F7" s="45" t="s">
        <v>109</v>
      </c>
      <c r="G7" s="14"/>
      <c r="H7" s="14"/>
      <c r="I7" s="14"/>
      <c r="J7" s="14"/>
    </row>
    <row r="8" spans="1:10" ht="28.8">
      <c r="A8" s="49" t="str">
        <f>IF('3. Evaluación'!A8="","",'3. Evaluación'!A8)</f>
        <v>Café en grano</v>
      </c>
      <c r="B8" s="49" t="str">
        <f>IF('3. Evaluación'!A8="","",'3. Evaluación'!G8)</f>
        <v>Estratégica</v>
      </c>
      <c r="C8" s="45" t="s">
        <v>178</v>
      </c>
      <c r="D8" s="45" t="s">
        <v>179</v>
      </c>
      <c r="E8" s="46">
        <v>46244</v>
      </c>
      <c r="F8" s="45" t="s">
        <v>109</v>
      </c>
      <c r="G8" s="14"/>
      <c r="H8" s="14"/>
      <c r="I8" s="14"/>
      <c r="J8" s="14"/>
    </row>
    <row r="9" spans="1:10" ht="14.4">
      <c r="A9" s="49" t="str">
        <f>IF('3. Evaluación'!A9="","",'3. Evaluación'!A9)</f>
        <v>Leche</v>
      </c>
      <c r="B9" s="49" t="str">
        <f>IF('3. Evaluación'!A9="","",'3. Evaluación'!G9)</f>
        <v>Apalancable</v>
      </c>
      <c r="C9" s="45" t="s">
        <v>180</v>
      </c>
      <c r="D9" s="45" t="s">
        <v>103</v>
      </c>
      <c r="E9" s="46">
        <v>46270</v>
      </c>
      <c r="F9" s="45" t="s">
        <v>109</v>
      </c>
      <c r="G9" s="14"/>
      <c r="H9" s="14"/>
      <c r="I9" s="14"/>
      <c r="J9" s="14"/>
    </row>
    <row r="10" spans="1:10" ht="28.8">
      <c r="A10" s="49" t="str">
        <f>IF('3. Evaluación'!A10="","",'3. Evaluación'!A10)</f>
        <v>Productos de aseo</v>
      </c>
      <c r="B10" s="49" t="str">
        <f>IF('3. Evaluación'!A10="","",'3. Evaluación'!G10)</f>
        <v>No crítica</v>
      </c>
      <c r="C10" s="45" t="s">
        <v>181</v>
      </c>
      <c r="D10" s="45" t="s">
        <v>182</v>
      </c>
      <c r="E10" s="46">
        <v>46266</v>
      </c>
      <c r="F10" s="45" t="s">
        <v>109</v>
      </c>
      <c r="G10" s="14"/>
      <c r="H10" s="14"/>
      <c r="I10" s="14"/>
      <c r="J10" s="14"/>
    </row>
    <row r="11" spans="1:10" ht="28.8">
      <c r="A11" s="49" t="str">
        <f>IF('3. Evaluación'!A11="","",'3. Evaluación'!A11)</f>
        <v>Repuestos críticos</v>
      </c>
      <c r="B11" s="49" t="str">
        <f>IF('3. Evaluación'!A11="","",'3. Evaluación'!G11)</f>
        <v>Estratégica</v>
      </c>
      <c r="C11" s="45" t="s">
        <v>183</v>
      </c>
      <c r="D11" s="45" t="s">
        <v>177</v>
      </c>
      <c r="E11" s="46">
        <v>46246</v>
      </c>
      <c r="F11" s="45" t="s">
        <v>175</v>
      </c>
      <c r="G11" s="14"/>
      <c r="H11" s="14"/>
      <c r="I11" s="14"/>
      <c r="J11" s="14"/>
    </row>
    <row r="12" spans="1:10" ht="14.4">
      <c r="A12" s="49" t="str">
        <f>IF('3. Evaluación'!A12="","",'3. Evaluación'!A12)</f>
        <v>Servicio de mantenimiento</v>
      </c>
      <c r="B12" s="49" t="str">
        <f>IF('3. Evaluación'!A12="","",'3. Evaluación'!G12)</f>
        <v>Estratégica</v>
      </c>
      <c r="C12" s="45" t="s">
        <v>184</v>
      </c>
      <c r="D12" s="45" t="s">
        <v>179</v>
      </c>
      <c r="E12" s="46">
        <v>46252</v>
      </c>
      <c r="F12" s="45" t="s">
        <v>109</v>
      </c>
      <c r="G12" s="14"/>
      <c r="H12" s="14"/>
      <c r="I12" s="14"/>
      <c r="J12" s="14"/>
    </row>
    <row r="13" spans="1:10" ht="14.4">
      <c r="A13" s="49" t="str">
        <f>IF('3. Evaluación'!A13="","",'3. Evaluación'!A13)</f>
        <v/>
      </c>
      <c r="B13" s="49" t="str">
        <f>IF('3. Evaluación'!A13="","",'3. Evaluación'!G13)</f>
        <v/>
      </c>
      <c r="C13" s="47"/>
      <c r="D13" s="47"/>
      <c r="E13" s="48"/>
      <c r="F13" s="47"/>
      <c r="G13" s="14"/>
      <c r="H13" s="14"/>
      <c r="I13" s="14"/>
      <c r="J13" s="14"/>
    </row>
    <row r="14" spans="1:10" ht="14.4">
      <c r="A14" s="49" t="str">
        <f>IF('3. Evaluación'!A14="","",'3. Evaluación'!A14)</f>
        <v/>
      </c>
      <c r="B14" s="49" t="str">
        <f>IF('3. Evaluación'!A14="","",'3. Evaluación'!G14)</f>
        <v/>
      </c>
      <c r="C14" s="47"/>
      <c r="D14" s="47"/>
      <c r="E14" s="48"/>
      <c r="F14" s="47"/>
      <c r="G14" s="14"/>
      <c r="H14" s="14"/>
      <c r="I14" s="14"/>
      <c r="J14" s="14"/>
    </row>
    <row r="15" spans="1:10" ht="14.4">
      <c r="A15" s="49" t="str">
        <f>IF('3. Evaluación'!A15="","",'3. Evaluación'!A15)</f>
        <v/>
      </c>
      <c r="B15" s="49" t="str">
        <f>IF('3. Evaluación'!A15="","",'3. Evaluación'!G15)</f>
        <v/>
      </c>
      <c r="C15" s="47"/>
      <c r="D15" s="47"/>
      <c r="E15" s="48"/>
      <c r="F15" s="47"/>
      <c r="G15" s="14"/>
      <c r="H15" s="14"/>
      <c r="I15" s="14"/>
      <c r="J15" s="14"/>
    </row>
    <row r="16" spans="1:10" ht="14.4">
      <c r="A16" s="49" t="str">
        <f>IF('3. Evaluación'!A16="","",'3. Evaluación'!A16)</f>
        <v/>
      </c>
      <c r="B16" s="49" t="str">
        <f>IF('3. Evaluación'!A16="","",'3. Evaluación'!G16)</f>
        <v/>
      </c>
      <c r="C16" s="47"/>
      <c r="D16" s="47"/>
      <c r="E16" s="48"/>
      <c r="F16" s="47"/>
      <c r="G16" s="14"/>
      <c r="H16" s="14"/>
      <c r="I16" s="14"/>
      <c r="J16" s="14"/>
    </row>
    <row r="17" spans="1:10" ht="14.4">
      <c r="A17" s="49" t="str">
        <f>IF('3. Evaluación'!A17="","",'3. Evaluación'!A17)</f>
        <v/>
      </c>
      <c r="B17" s="49" t="str">
        <f>IF('3. Evaluación'!A17="","",'3. Evaluación'!G17)</f>
        <v/>
      </c>
      <c r="C17" s="47"/>
      <c r="D17" s="47"/>
      <c r="E17" s="48"/>
      <c r="F17" s="47"/>
      <c r="G17" s="14"/>
      <c r="H17" s="14"/>
      <c r="I17" s="14"/>
      <c r="J17" s="14"/>
    </row>
    <row r="18" spans="1:10" ht="14.4">
      <c r="A18" s="49" t="str">
        <f>IF('3. Evaluación'!A18="","",'3. Evaluación'!A18)</f>
        <v/>
      </c>
      <c r="B18" s="49" t="str">
        <f>IF('3. Evaluación'!A18="","",'3. Evaluación'!G18)</f>
        <v/>
      </c>
      <c r="C18" s="47"/>
      <c r="D18" s="47"/>
      <c r="E18" s="48"/>
      <c r="F18" s="47"/>
      <c r="G18" s="14"/>
      <c r="H18" s="14"/>
      <c r="I18" s="14"/>
      <c r="J18" s="14"/>
    </row>
    <row r="19" spans="1:10" ht="14.4">
      <c r="A19" s="49" t="str">
        <f>IF('3. Evaluación'!A19="","",'3. Evaluación'!A19)</f>
        <v/>
      </c>
      <c r="B19" s="49" t="str">
        <f>IF('3. Evaluación'!A19="","",'3. Evaluación'!G19)</f>
        <v/>
      </c>
      <c r="C19" s="47"/>
      <c r="D19" s="47"/>
      <c r="E19" s="48"/>
      <c r="F19" s="47"/>
      <c r="G19" s="14"/>
      <c r="H19" s="14"/>
      <c r="I19" s="14"/>
      <c r="J19" s="14"/>
    </row>
    <row r="20" spans="1:10" ht="14.4">
      <c r="A20" s="49" t="str">
        <f>IF('3. Evaluación'!A20="","",'3. Evaluación'!A20)</f>
        <v/>
      </c>
      <c r="B20" s="49" t="str">
        <f>IF('3. Evaluación'!A20="","",'3. Evaluación'!G20)</f>
        <v/>
      </c>
      <c r="C20" s="47"/>
      <c r="D20" s="47"/>
      <c r="E20" s="48"/>
      <c r="F20" s="47"/>
      <c r="G20" s="14"/>
      <c r="H20" s="14"/>
      <c r="I20" s="14"/>
      <c r="J20" s="14"/>
    </row>
    <row r="21" spans="1:10" ht="14.4">
      <c r="A21" s="49" t="str">
        <f>IF('3. Evaluación'!A21="","",'3. Evaluación'!A21)</f>
        <v/>
      </c>
      <c r="B21" s="49" t="str">
        <f>IF('3. Evaluación'!A21="","",'3. Evaluación'!G21)</f>
        <v/>
      </c>
      <c r="C21" s="47"/>
      <c r="D21" s="47"/>
      <c r="E21" s="48"/>
      <c r="F21" s="47"/>
      <c r="G21" s="14"/>
      <c r="H21" s="14"/>
      <c r="I21" s="14"/>
      <c r="J21" s="14"/>
    </row>
    <row r="22" spans="1:10" ht="14.4">
      <c r="A22" s="49" t="str">
        <f>IF('3. Evaluación'!A22="","",'3. Evaluación'!A22)</f>
        <v/>
      </c>
      <c r="B22" s="49" t="str">
        <f>IF('3. Evaluación'!A22="","",'3. Evaluación'!G22)</f>
        <v/>
      </c>
      <c r="C22" s="47"/>
      <c r="D22" s="47"/>
      <c r="E22" s="48"/>
      <c r="F22" s="47"/>
      <c r="G22" s="14"/>
      <c r="H22" s="14"/>
      <c r="I22" s="14"/>
      <c r="J22" s="14"/>
    </row>
    <row r="23" spans="1:10" ht="14.4">
      <c r="A23" s="49" t="str">
        <f>IF('3. Evaluación'!A23="","",'3. Evaluación'!A23)</f>
        <v/>
      </c>
      <c r="B23" s="49" t="str">
        <f>IF('3. Evaluación'!A23="","",'3. Evaluación'!G23)</f>
        <v/>
      </c>
      <c r="C23" s="47"/>
      <c r="D23" s="47"/>
      <c r="E23" s="48"/>
      <c r="F23" s="47"/>
      <c r="G23" s="14"/>
      <c r="H23" s="14"/>
      <c r="I23" s="14"/>
      <c r="J23" s="14"/>
    </row>
    <row r="24" spans="1:10" ht="14.4">
      <c r="A24" s="49" t="str">
        <f>IF('3. Evaluación'!A24="","",'3. Evaluación'!A24)</f>
        <v/>
      </c>
      <c r="B24" s="49" t="str">
        <f>IF('3. Evaluación'!A24="","",'3. Evaluación'!G24)</f>
        <v/>
      </c>
      <c r="C24" s="47"/>
      <c r="D24" s="47"/>
      <c r="E24" s="48"/>
      <c r="F24" s="47"/>
      <c r="G24" s="14"/>
      <c r="H24" s="14"/>
      <c r="I24" s="14"/>
      <c r="J24" s="14"/>
    </row>
    <row r="25" spans="1:10" ht="14.4">
      <c r="A25" s="49" t="str">
        <f>IF('3. Evaluación'!A25="","",'3. Evaluación'!A25)</f>
        <v/>
      </c>
      <c r="B25" s="49" t="str">
        <f>IF('3. Evaluación'!A25="","",'3. Evaluación'!G25)</f>
        <v/>
      </c>
      <c r="C25" s="47"/>
      <c r="D25" s="47"/>
      <c r="E25" s="48"/>
      <c r="F25" s="47"/>
      <c r="G25" s="14"/>
      <c r="H25" s="14"/>
      <c r="I25" s="14"/>
      <c r="J25" s="14"/>
    </row>
    <row r="26" spans="1:10" ht="14.4">
      <c r="A26" s="49" t="str">
        <f>IF('3. Evaluación'!A26="","",'3. Evaluación'!A26)</f>
        <v/>
      </c>
      <c r="B26" s="49" t="str">
        <f>IF('3. Evaluación'!A26="","",'3. Evaluación'!G26)</f>
        <v/>
      </c>
      <c r="C26" s="47"/>
      <c r="D26" s="47"/>
      <c r="E26" s="48"/>
      <c r="F26" s="47"/>
      <c r="G26" s="14"/>
      <c r="H26" s="14"/>
      <c r="I26" s="14"/>
      <c r="J26" s="14"/>
    </row>
    <row r="27" spans="1:10" ht="14.4">
      <c r="A27" s="49" t="str">
        <f>IF('3. Evaluación'!A27="","",'3. Evaluación'!A27)</f>
        <v/>
      </c>
      <c r="B27" s="49" t="str">
        <f>IF('3. Evaluación'!A27="","",'3. Evaluación'!G27)</f>
        <v/>
      </c>
      <c r="C27" s="47"/>
      <c r="D27" s="47"/>
      <c r="E27" s="48"/>
      <c r="F27" s="47"/>
      <c r="G27" s="14"/>
      <c r="H27" s="14"/>
      <c r="I27" s="14"/>
      <c r="J27" s="14"/>
    </row>
    <row r="28" spans="1:10" ht="14.4">
      <c r="A28" s="49" t="str">
        <f>IF('3. Evaluación'!A28="","",'3. Evaluación'!A28)</f>
        <v/>
      </c>
      <c r="B28" s="49" t="str">
        <f>IF('3. Evaluación'!A28="","",'3. Evaluación'!G28)</f>
        <v/>
      </c>
      <c r="C28" s="47"/>
      <c r="D28" s="47"/>
      <c r="E28" s="48"/>
      <c r="F28" s="47"/>
      <c r="G28" s="14"/>
      <c r="H28" s="14"/>
      <c r="I28" s="14"/>
      <c r="J28" s="14"/>
    </row>
    <row r="29" spans="1:10" ht="14.4">
      <c r="A29" s="49" t="str">
        <f>IF('3. Evaluación'!A29="","",'3. Evaluación'!A29)</f>
        <v/>
      </c>
      <c r="B29" s="49" t="str">
        <f>IF('3. Evaluación'!A29="","",'3. Evaluación'!G29)</f>
        <v/>
      </c>
      <c r="C29" s="47"/>
      <c r="D29" s="47"/>
      <c r="E29" s="48"/>
      <c r="F29" s="47"/>
      <c r="G29" s="14"/>
      <c r="H29" s="14"/>
      <c r="I29" s="14"/>
      <c r="J29" s="14"/>
    </row>
    <row r="30" spans="1:10" ht="14.4">
      <c r="A30" s="49" t="str">
        <f>IF('3. Evaluación'!A30="","",'3. Evaluación'!A30)</f>
        <v/>
      </c>
      <c r="B30" s="49" t="str">
        <f>IF('3. Evaluación'!A30="","",'3. Evaluación'!G30)</f>
        <v/>
      </c>
      <c r="C30" s="47"/>
      <c r="D30" s="47"/>
      <c r="E30" s="48"/>
      <c r="F30" s="47"/>
      <c r="G30" s="14"/>
      <c r="H30" s="14"/>
      <c r="I30" s="14"/>
      <c r="J30" s="14"/>
    </row>
    <row r="31" spans="1:10" ht="14.4">
      <c r="A31" s="49" t="str">
        <f>IF('3. Evaluación'!A31="","",'3. Evaluación'!A31)</f>
        <v/>
      </c>
      <c r="B31" s="49" t="str">
        <f>IF('3. Evaluación'!A31="","",'3. Evaluación'!G31)</f>
        <v/>
      </c>
      <c r="C31" s="47"/>
      <c r="D31" s="47"/>
      <c r="E31" s="48"/>
      <c r="F31" s="47"/>
      <c r="G31" s="14"/>
      <c r="H31" s="14"/>
      <c r="I31" s="14"/>
      <c r="J31" s="14"/>
    </row>
    <row r="32" spans="1:10" ht="14.4">
      <c r="A32" s="49" t="str">
        <f>IF('3. Evaluación'!A32="","",'3. Evaluación'!A32)</f>
        <v/>
      </c>
      <c r="B32" s="49" t="str">
        <f>IF('3. Evaluación'!A32="","",'3. Evaluación'!G32)</f>
        <v/>
      </c>
      <c r="C32" s="47"/>
      <c r="D32" s="47"/>
      <c r="E32" s="48"/>
      <c r="F32" s="47"/>
      <c r="G32" s="14"/>
      <c r="H32" s="14"/>
      <c r="I32" s="14"/>
      <c r="J32" s="14"/>
    </row>
    <row r="33" spans="1:10" ht="14.4">
      <c r="A33" s="49" t="str">
        <f>IF('3. Evaluación'!A33="","",'3. Evaluación'!A33)</f>
        <v/>
      </c>
      <c r="B33" s="49" t="str">
        <f>IF('3. Evaluación'!A33="","",'3. Evaluación'!G33)</f>
        <v/>
      </c>
      <c r="C33" s="47"/>
      <c r="D33" s="47"/>
      <c r="E33" s="48"/>
      <c r="F33" s="47"/>
      <c r="G33" s="14"/>
      <c r="H33" s="14"/>
      <c r="I33" s="14"/>
      <c r="J33" s="14"/>
    </row>
    <row r="34" spans="1:10" ht="14.4">
      <c r="A34" s="49" t="str">
        <f>IF('3. Evaluación'!A34="","",'3. Evaluación'!A34)</f>
        <v/>
      </c>
      <c r="B34" s="49" t="str">
        <f>IF('3. Evaluación'!A34="","",'3. Evaluación'!G34)</f>
        <v/>
      </c>
      <c r="C34" s="47"/>
      <c r="D34" s="47"/>
      <c r="E34" s="48"/>
      <c r="F34" s="47"/>
      <c r="G34" s="14"/>
      <c r="H34" s="14"/>
      <c r="I34" s="14"/>
      <c r="J34" s="14"/>
    </row>
    <row r="35" spans="1:10" ht="14.4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14.4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14.4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14.4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14.4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14.4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4.4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14.4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14.4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14.4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4.4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ht="14.4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4.4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14.4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4.4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4.4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4.4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14.4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ht="14.4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14.4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ht="14.4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ht="14.4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ht="14.4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4.4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4.4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ht="14.4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ht="14.4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14.4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14.4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ht="14.4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ht="14.4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ht="14.4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ht="14.4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ht="14.4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ht="14.4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ht="14.4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ht="14.4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 ht="14.4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 ht="14.4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4.4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 ht="14.4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 ht="14.4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14.4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 ht="14.4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ht="14.4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ht="14.4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 ht="14.4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4.4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4.4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ht="14.4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ht="14.4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ht="14.4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ht="14.4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14.4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 ht="14.4">
      <c r="A89" s="14"/>
      <c r="B89" s="14"/>
      <c r="C89" s="14"/>
      <c r="D89" s="14"/>
      <c r="E89" s="14"/>
      <c r="F89" s="14"/>
      <c r="G89" s="14"/>
      <c r="H89" s="14"/>
      <c r="I89" s="14"/>
      <c r="J89" s="14"/>
    </row>
    <row r="90" spans="1:10" ht="14.4">
      <c r="A90" s="14"/>
      <c r="B90" s="14"/>
      <c r="C90" s="14"/>
      <c r="D90" s="14"/>
      <c r="E90" s="14"/>
      <c r="F90" s="14"/>
      <c r="G90" s="14"/>
      <c r="H90" s="14"/>
      <c r="I90" s="14"/>
      <c r="J90" s="14"/>
    </row>
    <row r="91" spans="1:10" ht="14.4">
      <c r="A91" s="14"/>
      <c r="B91" s="14"/>
      <c r="C91" s="14"/>
      <c r="D91" s="14"/>
      <c r="E91" s="14"/>
      <c r="F91" s="14"/>
      <c r="G91" s="14"/>
      <c r="H91" s="14"/>
      <c r="I91" s="14"/>
      <c r="J91" s="14"/>
    </row>
    <row r="92" spans="1:10" ht="14.4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spans="1:10" ht="14.4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 ht="14.4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 ht="14.4">
      <c r="A95" s="14"/>
      <c r="B95" s="14"/>
      <c r="C95" s="14"/>
      <c r="D95" s="14"/>
      <c r="E95" s="14"/>
      <c r="F95" s="14"/>
      <c r="G95" s="14"/>
      <c r="H95" s="14"/>
      <c r="I95" s="14"/>
      <c r="J95" s="14"/>
    </row>
    <row r="96" spans="1:10" ht="14.4">
      <c r="A96" s="14"/>
      <c r="B96" s="14"/>
      <c r="C96" s="14"/>
      <c r="D96" s="14"/>
      <c r="E96" s="14"/>
      <c r="F96" s="14"/>
      <c r="G96" s="14"/>
      <c r="H96" s="14"/>
      <c r="I96" s="14"/>
      <c r="J96" s="14"/>
    </row>
    <row r="97" spans="1:10" ht="14.4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 ht="14.4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14.4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4.4">
      <c r="A100" s="14"/>
      <c r="B100" s="14"/>
      <c r="C100" s="14"/>
      <c r="D100" s="14"/>
      <c r="E100" s="14"/>
      <c r="F100" s="14"/>
      <c r="G100" s="14"/>
      <c r="H100" s="14"/>
      <c r="I100" s="14"/>
      <c r="J100" s="14"/>
    </row>
  </sheetData>
  <sheetProtection algorithmName="SHA-512" hashValue="XTIZAbsZPpXrTVeEYOAg4DqcSi7tVVmosDdsoq6dLzEx06KBzC3Z7c5IDV/N04rOAC+26RAAkaQ4tggtYVuC6w==" saltValue="1Y9fERuhGScWNusnVAPZaQ==" spinCount="100000" sheet="1" objects="1" scenarios="1" formatCells="0" formatColumns="0" formatRows="0" insertColumns="0" sort="0" autoFilter="0" pivotTables="0"/>
  <conditionalFormatting sqref="F5:F34">
    <cfRule type="expression" dxfId="2" priority="1">
      <formula>F5="Pendiente"</formula>
    </cfRule>
    <cfRule type="expression" dxfId="1" priority="2">
      <formula>F5="En proceso"</formula>
    </cfRule>
    <cfRule type="expression" dxfId="0" priority="3">
      <formula>F5="Finalizada"</formula>
    </cfRule>
  </conditionalFormatting>
  <dataValidations count="1">
    <dataValidation type="list" sqref="F5:F34" xr:uid="{00000000-0002-0000-0400-000000000000}">
      <formula1>"Pendiente,En proceso,Finalizada"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1. Instrucciones</vt:lpstr>
      <vt:lpstr>2. Glosario</vt:lpstr>
      <vt:lpstr>3. Evaluación</vt:lpstr>
      <vt:lpstr>4. Matriz visual</vt:lpstr>
      <vt:lpstr>5. Plan de acción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2026-07-27T02:55:16Z</dcterms:modified>
</cp:coreProperties>
</file>