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0D5C5DD9-A0C3-494A-AFCA-358EA3839B4B}"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Equipos" sheetId="3" r:id="rId3"/>
    <sheet name="4_Plan_Preventivo" sheetId="4" r:id="rId4"/>
    <sheet name="5_Registro" sheetId="5"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5" l="1"/>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O5" i="5"/>
  <c r="K5" i="5"/>
  <c r="F5" i="5"/>
  <c r="A5" i="5"/>
  <c r="J58" i="4"/>
  <c r="L58" i="4" s="1"/>
  <c r="E58" i="4"/>
  <c r="D58" i="4"/>
  <c r="C58" i="4"/>
  <c r="J57" i="4"/>
  <c r="L57" i="4" s="1"/>
  <c r="E57" i="4"/>
  <c r="D57" i="4"/>
  <c r="C57" i="4"/>
  <c r="J56" i="4"/>
  <c r="L56" i="4" s="1"/>
  <c r="E56" i="4"/>
  <c r="D56" i="4"/>
  <c r="C56" i="4"/>
  <c r="J55" i="4"/>
  <c r="L55" i="4" s="1"/>
  <c r="E55" i="4"/>
  <c r="D55" i="4"/>
  <c r="C55" i="4"/>
  <c r="J54" i="4"/>
  <c r="L54" i="4" s="1"/>
  <c r="E54" i="4"/>
  <c r="D54" i="4"/>
  <c r="C54" i="4"/>
  <c r="J53" i="4"/>
  <c r="L53" i="4" s="1"/>
  <c r="E53" i="4"/>
  <c r="D53" i="4"/>
  <c r="C53" i="4"/>
  <c r="J52" i="4"/>
  <c r="L52" i="4" s="1"/>
  <c r="E52" i="4"/>
  <c r="D52" i="4"/>
  <c r="C52" i="4"/>
  <c r="J51" i="4"/>
  <c r="L51" i="4" s="1"/>
  <c r="E51" i="4"/>
  <c r="D51" i="4"/>
  <c r="C51" i="4"/>
  <c r="J50" i="4"/>
  <c r="L50" i="4" s="1"/>
  <c r="E50" i="4"/>
  <c r="D50" i="4"/>
  <c r="C50" i="4"/>
  <c r="J49" i="4"/>
  <c r="L49" i="4" s="1"/>
  <c r="E49" i="4"/>
  <c r="D49" i="4"/>
  <c r="C49" i="4"/>
  <c r="J48" i="4"/>
  <c r="L48" i="4" s="1"/>
  <c r="E48" i="4"/>
  <c r="D48" i="4"/>
  <c r="C48" i="4"/>
  <c r="J47" i="4"/>
  <c r="L47" i="4" s="1"/>
  <c r="E47" i="4"/>
  <c r="D47" i="4"/>
  <c r="C47" i="4"/>
  <c r="J46" i="4"/>
  <c r="L46" i="4" s="1"/>
  <c r="E46" i="4"/>
  <c r="D46" i="4"/>
  <c r="C46" i="4"/>
  <c r="J45" i="4"/>
  <c r="L45" i="4" s="1"/>
  <c r="E45" i="4"/>
  <c r="D45" i="4"/>
  <c r="C45" i="4"/>
  <c r="J44" i="4"/>
  <c r="L44" i="4" s="1"/>
  <c r="E44" i="4"/>
  <c r="D44" i="4"/>
  <c r="C44" i="4"/>
  <c r="J43" i="4"/>
  <c r="K43" i="4" s="1"/>
  <c r="E43" i="4"/>
  <c r="D43" i="4"/>
  <c r="C43" i="4"/>
  <c r="J42" i="4"/>
  <c r="K42" i="4" s="1"/>
  <c r="E42" i="4"/>
  <c r="D42" i="4"/>
  <c r="C42" i="4"/>
  <c r="J41" i="4"/>
  <c r="K41" i="4" s="1"/>
  <c r="E41" i="4"/>
  <c r="D41" i="4"/>
  <c r="C41" i="4"/>
  <c r="J40" i="4"/>
  <c r="K40" i="4" s="1"/>
  <c r="E40" i="4"/>
  <c r="D40" i="4"/>
  <c r="C40" i="4"/>
  <c r="J39" i="4"/>
  <c r="K39" i="4" s="1"/>
  <c r="E39" i="4"/>
  <c r="D39" i="4"/>
  <c r="C39" i="4"/>
  <c r="J38" i="4"/>
  <c r="K38" i="4" s="1"/>
  <c r="E38" i="4"/>
  <c r="D38" i="4"/>
  <c r="C38" i="4"/>
  <c r="J37" i="4"/>
  <c r="K37" i="4" s="1"/>
  <c r="E37" i="4"/>
  <c r="D37" i="4"/>
  <c r="C37" i="4"/>
  <c r="J36" i="4"/>
  <c r="L36" i="4" s="1"/>
  <c r="E36" i="4"/>
  <c r="D36" i="4"/>
  <c r="C36" i="4"/>
  <c r="J35" i="4"/>
  <c r="K35" i="4" s="1"/>
  <c r="E35" i="4"/>
  <c r="D35" i="4"/>
  <c r="C35" i="4"/>
  <c r="J34" i="4"/>
  <c r="L34" i="4" s="1"/>
  <c r="E34" i="4"/>
  <c r="D34" i="4"/>
  <c r="C34" i="4"/>
  <c r="J33" i="4"/>
  <c r="K33" i="4" s="1"/>
  <c r="E33" i="4"/>
  <c r="D33" i="4"/>
  <c r="C33" i="4"/>
  <c r="J32" i="4"/>
  <c r="L32" i="4" s="1"/>
  <c r="E32" i="4"/>
  <c r="D32" i="4"/>
  <c r="C32" i="4"/>
  <c r="J31" i="4"/>
  <c r="K31" i="4" s="1"/>
  <c r="E31" i="4"/>
  <c r="D31" i="4"/>
  <c r="C31" i="4"/>
  <c r="J30" i="4"/>
  <c r="L30" i="4" s="1"/>
  <c r="E30" i="4"/>
  <c r="D30" i="4"/>
  <c r="C30" i="4"/>
  <c r="J29" i="4"/>
  <c r="K29" i="4" s="1"/>
  <c r="E29" i="4"/>
  <c r="D29" i="4"/>
  <c r="C29" i="4"/>
  <c r="J28" i="4"/>
  <c r="K28" i="4" s="1"/>
  <c r="E28" i="4"/>
  <c r="D28" i="4"/>
  <c r="C28" i="4"/>
  <c r="J27" i="4"/>
  <c r="K27" i="4" s="1"/>
  <c r="E27" i="4"/>
  <c r="D27" i="4"/>
  <c r="C27" i="4"/>
  <c r="J26" i="4"/>
  <c r="L26" i="4" s="1"/>
  <c r="E26" i="4"/>
  <c r="D26" i="4"/>
  <c r="C26" i="4"/>
  <c r="J25" i="4"/>
  <c r="K25" i="4" s="1"/>
  <c r="E25" i="4"/>
  <c r="D25" i="4"/>
  <c r="C25" i="4"/>
  <c r="J24" i="4"/>
  <c r="L24" i="4" s="1"/>
  <c r="E24" i="4"/>
  <c r="D24" i="4"/>
  <c r="C24" i="4"/>
  <c r="J23" i="4"/>
  <c r="K23" i="4" s="1"/>
  <c r="E23" i="4"/>
  <c r="D23" i="4"/>
  <c r="C23" i="4"/>
  <c r="J22" i="4"/>
  <c r="L22" i="4" s="1"/>
  <c r="E22" i="4"/>
  <c r="D22" i="4"/>
  <c r="C22" i="4"/>
  <c r="J21" i="4"/>
  <c r="K21" i="4" s="1"/>
  <c r="E21" i="4"/>
  <c r="D21" i="4"/>
  <c r="C21" i="4"/>
  <c r="J20" i="4"/>
  <c r="L20" i="4" s="1"/>
  <c r="E20" i="4"/>
  <c r="D20" i="4"/>
  <c r="C20" i="4"/>
  <c r="J19" i="4"/>
  <c r="K19" i="4" s="1"/>
  <c r="E19" i="4"/>
  <c r="D19" i="4"/>
  <c r="C19" i="4"/>
  <c r="J18" i="4"/>
  <c r="L18" i="4" s="1"/>
  <c r="E18" i="4"/>
  <c r="D18" i="4"/>
  <c r="C18" i="4"/>
  <c r="J17" i="4"/>
  <c r="K17" i="4" s="1"/>
  <c r="E17" i="4"/>
  <c r="D17" i="4"/>
  <c r="C17" i="4"/>
  <c r="J16" i="4"/>
  <c r="K16" i="4" s="1"/>
  <c r="E16" i="4"/>
  <c r="D16" i="4"/>
  <c r="C16" i="4"/>
  <c r="J15" i="4"/>
  <c r="K15" i="4" s="1"/>
  <c r="E15" i="4"/>
  <c r="D15" i="4"/>
  <c r="C15" i="4"/>
  <c r="J14" i="4"/>
  <c r="L14" i="4" s="1"/>
  <c r="E14" i="4"/>
  <c r="D14" i="4"/>
  <c r="C14" i="4"/>
  <c r="J13" i="4"/>
  <c r="K13" i="4" s="1"/>
  <c r="E13" i="4"/>
  <c r="D13" i="4"/>
  <c r="C13" i="4"/>
  <c r="J12" i="4"/>
  <c r="L12" i="4" s="1"/>
  <c r="E12" i="4"/>
  <c r="D12" i="4"/>
  <c r="C12" i="4"/>
  <c r="J11" i="4"/>
  <c r="K11" i="4" s="1"/>
  <c r="E11" i="4"/>
  <c r="D11" i="4"/>
  <c r="C11" i="4"/>
  <c r="J10" i="4"/>
  <c r="L10" i="4" s="1"/>
  <c r="E10" i="4"/>
  <c r="D10" i="4"/>
  <c r="C10" i="4"/>
  <c r="J9" i="4"/>
  <c r="K9" i="4" s="1"/>
  <c r="E9" i="4"/>
  <c r="D9" i="4"/>
  <c r="C9" i="4"/>
  <c r="A5" i="4"/>
  <c r="K26" i="4" l="1"/>
  <c r="L21" i="4"/>
  <c r="L38" i="4"/>
  <c r="K30" i="4"/>
  <c r="K47" i="4"/>
  <c r="K55" i="4"/>
  <c r="L42" i="4"/>
  <c r="L28" i="4"/>
  <c r="L41" i="4"/>
  <c r="K49" i="4"/>
  <c r="K57" i="4"/>
  <c r="L15" i="4"/>
  <c r="L39" i="4"/>
  <c r="L16" i="4"/>
  <c r="K32" i="4"/>
  <c r="K45" i="4"/>
  <c r="K53" i="4"/>
  <c r="K14" i="4"/>
  <c r="L19" i="4"/>
  <c r="L27" i="4"/>
  <c r="L40" i="4"/>
  <c r="J5" i="4"/>
  <c r="K51" i="4"/>
  <c r="K24" i="4"/>
  <c r="L37" i="4"/>
  <c r="L11" i="4"/>
  <c r="K22" i="4"/>
  <c r="L35" i="4"/>
  <c r="K20" i="4"/>
  <c r="L33" i="4"/>
  <c r="L13" i="4"/>
  <c r="L9" i="4"/>
  <c r="K18" i="4"/>
  <c r="L31" i="4"/>
  <c r="K44" i="4"/>
  <c r="K46" i="4"/>
  <c r="K48" i="4"/>
  <c r="K50" i="4"/>
  <c r="K52" i="4"/>
  <c r="K54" i="4"/>
  <c r="K56" i="4"/>
  <c r="K58" i="4"/>
  <c r="L29" i="4"/>
  <c r="K12" i="4"/>
  <c r="K36" i="4"/>
  <c r="K10" i="4"/>
  <c r="L23" i="4"/>
  <c r="K34" i="4"/>
  <c r="L25" i="4"/>
  <c r="L17" i="4"/>
  <c r="L43" i="4"/>
  <c r="D5" i="4" l="1"/>
  <c r="G5" i="4"/>
</calcChain>
</file>

<file path=xl/sharedStrings.xml><?xml version="1.0" encoding="utf-8"?>
<sst xmlns="http://schemas.openxmlformats.org/spreadsheetml/2006/main" count="424" uniqueCount="320">
  <si>
    <t>Plantilla de mantenimiento preventivo para restaurantes</t>
  </si>
  <si>
    <t>Versión básica-intermedia | Incluye un ejemplo completo para Restaurante Sabor Andino</t>
  </si>
  <si>
    <t>ANTES DE EMPEZAR: La plantilla ya incluye datos de ejemplo. Sustituye esos datos por los de tu restaurante; no crees hojas adicionales ni borres las columnas automáticas.</t>
  </si>
  <si>
    <t>Cómo usar la plantilla</t>
  </si>
  <si>
    <t>Paso</t>
  </si>
  <si>
    <t>Qué hacer</t>
  </si>
  <si>
    <t>Dónde hacerlo</t>
  </si>
  <si>
    <t>Resultado esperado</t>
  </si>
  <si>
    <t>1. Reemplaza el ejemplo</t>
  </si>
  <si>
    <t>Sobrescribe los datos del Restaurante Sabor Andino con los de tu negocio. Para agregar más registros, usa las filas vacías preparadas hasta la fila 58. No borres las columnas grises automáticas; contienen fórmulas para completar datos y estados.</t>
  </si>
  <si>
    <t>3_Equipos, 4_Plan_Preventivo y 5_Registro</t>
  </si>
  <si>
    <t>El archivo reflejará tu operación real.</t>
  </si>
  <si>
    <t>2. Registra los equipos</t>
  </si>
  <si>
    <t>Crea un código simple para cada equipo, define el área, criticidad, función y proveedor de referencia.</t>
  </si>
  <si>
    <t>3_Equipos</t>
  </si>
  <si>
    <t>Tendrás un inventario ordenado de activos críticos.</t>
  </si>
  <si>
    <t>3. Programa tareas</t>
  </si>
  <si>
    <t>Por cada equipo crítico, define la tarea preventiva, frecuencia en días, última ejecución, responsable y señales de alerta. Puedes escribir cualquier frecuencia entre 1 y 3650 días según manual, uso real e historial.</t>
  </si>
  <si>
    <t>4_Plan_Preventivo</t>
  </si>
  <si>
    <t>Las columnas automáticas calcularán próxima fecha, días para vencer y estado.</t>
  </si>
  <si>
    <t>4. Registra intervenciones</t>
  </si>
  <si>
    <t>Anota revisiones, mantenimientos o reparaciones. Registra costos, horas fuera de servicio, merma y próxima acción.</t>
  </si>
  <si>
    <t>5_Registro</t>
  </si>
  <si>
    <t>Conservarás historial para decidir si reparar, ajustar o reemplazar.</t>
  </si>
  <si>
    <t>5. Revisa semanalmente</t>
  </si>
  <si>
    <t>Filtra el plan por estado Atrasado o Próximo. Prioriza equipos de criticidad alta y tareas que afecten ventas, inocuidad, merma o servicio.</t>
  </si>
  <si>
    <t>Evitarás depender de la memoria o reaccionar tarde.</t>
  </si>
  <si>
    <t>Qué puedes editar y qué se calcula automáticamente</t>
  </si>
  <si>
    <t>Tipo de campo</t>
  </si>
  <si>
    <t>Cómo reconocerlo</t>
  </si>
  <si>
    <t>Ejemplos</t>
  </si>
  <si>
    <t>Campos editables</t>
  </si>
  <si>
    <t>Completa o reemplaza la información según tu operación. En los campos de frecuencia usa números en días; en costos y horas usa valores numéricos.</t>
  </si>
  <si>
    <t>Completa o reemplaza la información según tu operación.</t>
  </si>
  <si>
    <t>Equipo, frecuencia, responsable, proveedor, costo, observaciones.</t>
  </si>
  <si>
    <t>Campos automáticos</t>
  </si>
  <si>
    <t>No escribas encima. Están preparadas hasta la fila 58 y se actualizan desde otros datos o fórmulas.</t>
  </si>
  <si>
    <t>No escribas encima. Se actualizan desde otros datos o fórmulas.</t>
  </si>
  <si>
    <t>Próxima fecha, días para vencer, estado, nombre del equipo.</t>
  </si>
  <si>
    <t>Listas desplegables</t>
  </si>
  <si>
    <t>Flecha dentro de la celda</t>
  </si>
  <si>
    <t>Elige una opción para mantener datos consistentes.</t>
  </si>
  <si>
    <t>Criticidad, estado del equipo, tipo de intervención.</t>
  </si>
  <si>
    <t>Tablas con filtro</t>
  </si>
  <si>
    <t>Usa los filtros de las tablas para revisar tareas atrasadas, próximas, equipos críticos, responsables o costos.</t>
  </si>
  <si>
    <t>Filtra por equipo, estado, criticidad o responsable.</t>
  </si>
  <si>
    <t>Ver tareas atrasadas o revisar costos correctivos.</t>
  </si>
  <si>
    <t>Reglas simples de operación</t>
  </si>
  <si>
    <t>Regla</t>
  </si>
  <si>
    <t>Por qué importa</t>
  </si>
  <si>
    <t>No uses una frecuencia universal para toda la cocina.</t>
  </si>
  <si>
    <t>Define la frecuencia según el manual del fabricante, el uso real del equipo, recomendaciones del proveedor y fallas anteriores.</t>
  </si>
  <si>
    <t>No confundas limpieza con mantenimiento preventivo.</t>
  </si>
  <si>
    <t>La limpieza diaria mantiene condiciones básicas. El mantenimiento preventivo organiza revisiones, registros y acciones antes de una falla.</t>
  </si>
  <si>
    <t>No intentes reparar equipos especializados sin personal calificado.</t>
  </si>
  <si>
    <t>Gas, electricidad, refrigeración, extracción y ventilación requieren intervención segura y técnica.</t>
  </si>
  <si>
    <t>Registra señales repetidas aunque el equipo aún funcione.</t>
  </si>
  <si>
    <t>Una variación de temperatura, ruido, fuga o demora puede convertirse en una parada costosa.</t>
  </si>
  <si>
    <t>Revisa primero equipos de criticidad alta.</t>
  </si>
  <si>
    <t>Son los que pueden afectar ventas, inocuidad, merma, seguridad o continuidad del servicio.</t>
  </si>
  <si>
    <t>Sugerencia de rutina: registra novedades durante el turno, revisa el plan una vez por semana y analiza costos e intervenciones una vez al mes.</t>
  </si>
  <si>
    <t>Importante al borrar el ejemplo</t>
  </si>
  <si>
    <t>Borra o sobrescribe solo los campos editables. Mantén las columnas grises automáticas para conservar fórmulas y estados.</t>
  </si>
  <si>
    <t>En 4_Plan_Preventivo no borres Equipo, Área, Criticidad, Próxima fecha, Días para vencer ni Estado.</t>
  </si>
  <si>
    <t>En 5_Registro no borres Equipo (auto).</t>
  </si>
  <si>
    <t>Si necesitas más de 50 registros, duplica una fila dentro de la tabla para conservar formato y validaciones.</t>
  </si>
  <si>
    <t>Protección básica de la plantilla</t>
  </si>
  <si>
    <t>Las hojas 3, 4 y 5 están protegidas para evitar borrar fórmulas por accidente. Puedes editar los campos de captura. Si necesitas ajustar estructura, desbloquea la hoja con la contraseña 1234.</t>
  </si>
  <si>
    <t>Glosario de términos de la plantilla</t>
  </si>
  <si>
    <t>Definiciones simples para completar y entender cada hoja</t>
  </si>
  <si>
    <t>Término</t>
  </si>
  <si>
    <t>Qué significa</t>
  </si>
  <si>
    <t>Cómo se usa en la plantilla</t>
  </si>
  <si>
    <t>Activo o equipo</t>
  </si>
  <si>
    <t>Máquina, sistema o herramienta que apoya la operación del restaurante.</t>
  </si>
  <si>
    <t>Se registra en 3_Equipos con un código único.</t>
  </si>
  <si>
    <t>Criticidad</t>
  </si>
  <si>
    <t>Nivel de impacto que tendría una falla sobre ventas, inocuidad, merma, seguridad o servicio.</t>
  </si>
  <si>
    <t>Usa Alta, Media o Baja para priorizar.</t>
  </si>
  <si>
    <t>Equipo crítico</t>
  </si>
  <si>
    <t>Equipo cuya falla puede detener producción, afectar insumos o limitar el servicio.</t>
  </si>
  <si>
    <t>Debe tener tareas preventivas y seguimiento prioritario.</t>
  </si>
  <si>
    <t>Mantenimiento preventivo</t>
  </si>
  <si>
    <t>Acciones planificadas para reducir la probabilidad de una falla.</t>
  </si>
  <si>
    <t>Se programa en 4_Plan_Preventivo.</t>
  </si>
  <si>
    <t>Mantenimiento correctivo</t>
  </si>
  <si>
    <t>Intervención que ocurre después de una falla o daño.</t>
  </si>
  <si>
    <t>Se registra en 5_Registro para controlar costo e impacto.</t>
  </si>
  <si>
    <t>Inspección interna</t>
  </si>
  <si>
    <t>Revisión operativa que el personal puede realizar sin reparar el equipo.</t>
  </si>
  <si>
    <t>Ejemplo: verificar temperatura, ruidos, fugas visibles o alertas.</t>
  </si>
  <si>
    <t>Señal de alerta</t>
  </si>
  <si>
    <t>Cambio observable que puede indicar una falla próxima o un desempeño inusual.</t>
  </si>
  <si>
    <t>Se registra en el plan y en el historial de intervenciones.</t>
  </si>
  <si>
    <t>Frecuencia</t>
  </si>
  <si>
    <t>Cantidad de días entre una tarea preventiva y la siguiente.</t>
  </si>
  <si>
    <t>La plantilla calcula la próxima fecha desde la última ejecución.</t>
  </si>
  <si>
    <t>Última ejecución</t>
  </si>
  <si>
    <t>Fecha en que se realizó por última vez la tarea preventiva.</t>
  </si>
  <si>
    <t>Debe actualizarse al completar la tarea.</t>
  </si>
  <si>
    <t>Próxima fecha</t>
  </si>
  <si>
    <t>Fecha estimada para realizar nuevamente una tarea preventiva.</t>
  </si>
  <si>
    <t>Se calcula automáticamente en 4_Plan_Preventivo.</t>
  </si>
  <si>
    <t>Días para vencer</t>
  </si>
  <si>
    <t>Diferencia entre la próxima fecha y el día actual.</t>
  </si>
  <si>
    <t>Ayuda a ver si una tarea está al día, próxima o atrasada.</t>
  </si>
  <si>
    <t>Atrasado</t>
  </si>
  <si>
    <t>Estado de una tarea cuya próxima fecha ya pasó.</t>
  </si>
  <si>
    <t>Debe revisarse y programarse con prioridad.</t>
  </si>
  <si>
    <t>Próximo</t>
  </si>
  <si>
    <t>Estado de una tarea que vence dentro de los próximos 7 días.</t>
  </si>
  <si>
    <t>Permite programar tiempo y proveedor antes del vencimiento.</t>
  </si>
  <si>
    <t>Proveedor técnico</t>
  </si>
  <si>
    <t>Empresa o persona calificada que realiza trabajos especializados.</t>
  </si>
  <si>
    <t>Se registra como referencia para actuar con rapidez.</t>
  </si>
  <si>
    <t>Tiempo fuera de servicio</t>
  </si>
  <si>
    <t>Horas en que un equipo no estuvo disponible para operar.</t>
  </si>
  <si>
    <t>Se registra en 5_Registro para medir impacto.</t>
  </si>
  <si>
    <t>Merma estimada</t>
  </si>
  <si>
    <t>Valor de los insumos o preparaciones perdidos por una falla.</t>
  </si>
  <si>
    <t>Ayuda a relacionar mantenimiento con pérdidas reales.</t>
  </si>
  <si>
    <t>Inventario de equipos</t>
  </si>
  <si>
    <t>Registra primero los equipos que sostienen ventas, inocuidad, merma, seguridad y continuidad del servicio</t>
  </si>
  <si>
    <t>Campos azul claro = editar. Usa un código corto y único por equipo. El ejemplo se puede sobrescribir con los datos de tu restaurante.</t>
  </si>
  <si>
    <t>ID equipo</t>
  </si>
  <si>
    <t>Equipo</t>
  </si>
  <si>
    <t>Área</t>
  </si>
  <si>
    <t>Marca / modelo</t>
  </si>
  <si>
    <t>Año de compra</t>
  </si>
  <si>
    <t>Función operativa</t>
  </si>
  <si>
    <t>Proveedor / contacto</t>
  </si>
  <si>
    <t>Estado</t>
  </si>
  <si>
    <t>Observaciones</t>
  </si>
  <si>
    <t>EQ-001</t>
  </si>
  <si>
    <t>Cámara de frío</t>
  </si>
  <si>
    <t>Almacenamiento frío</t>
  </si>
  <si>
    <t>CR-2P / 2 puertas</t>
  </si>
  <si>
    <t>Alta</t>
  </si>
  <si>
    <t>Conservar proteínas y salsas</t>
  </si>
  <si>
    <t>Frío Técnico | 300 555 1001</t>
  </si>
  <si>
    <t>Activo</t>
  </si>
  <si>
    <t>Controlar variaciones de temperatura.</t>
  </si>
  <si>
    <t>EQ-002</t>
  </si>
  <si>
    <t>Congelador vertical</t>
  </si>
  <si>
    <t>CF-600</t>
  </si>
  <si>
    <t>Conservar productos congelados</t>
  </si>
  <si>
    <t>Revisar empaques y cierre de puerta.</t>
  </si>
  <si>
    <t>EQ-003</t>
  </si>
  <si>
    <t>Freidora doble</t>
  </si>
  <si>
    <t>Cocina caliente</t>
  </si>
  <si>
    <t>FD-16</t>
  </si>
  <si>
    <t>Preparar fritos del menú principal</t>
  </si>
  <si>
    <t>GastroServicio | 310 555 2233</t>
  </si>
  <si>
    <t>Vigilar recuperación de temperatura.</t>
  </si>
  <si>
    <t>EQ-004</t>
  </si>
  <si>
    <t>Plancha industrial</t>
  </si>
  <si>
    <t>PI-90</t>
  </si>
  <si>
    <t>Preparar hamburguesas y proteínas</t>
  </si>
  <si>
    <t>Revisar calentamiento uniforme.</t>
  </si>
  <si>
    <t>EQ-005</t>
  </si>
  <si>
    <t>Horno convector</t>
  </si>
  <si>
    <t>HC-6B</t>
  </si>
  <si>
    <t>Hornear preparaciones y acompañamientos</t>
  </si>
  <si>
    <t>Registrar cambios en tiempo de cocción.</t>
  </si>
  <si>
    <t>EQ-006</t>
  </si>
  <si>
    <t>Campana y extracción</t>
  </si>
  <si>
    <t>EX-200</t>
  </si>
  <si>
    <t>Retirar humo, grasa y calor</t>
  </si>
  <si>
    <t>Aire Limpio | 300 555 3311</t>
  </si>
  <si>
    <t>Reportar menor extracción u olores.</t>
  </si>
  <si>
    <t>EQ-007</t>
  </si>
  <si>
    <t>Lavavajillas</t>
  </si>
  <si>
    <t>Lavado</t>
  </si>
  <si>
    <t>LV-50</t>
  </si>
  <si>
    <t>Media</t>
  </si>
  <si>
    <t>Lavar vajilla para el servicio</t>
  </si>
  <si>
    <t>HidroServicio | 315 555 4400</t>
  </si>
  <si>
    <t>Vigilar limpieza y tiempos de ciclo.</t>
  </si>
  <si>
    <t>EQ-008</t>
  </si>
  <si>
    <t>Máquina de hielo</t>
  </si>
  <si>
    <t>Barra</t>
  </si>
  <si>
    <t>MH-45</t>
  </si>
  <si>
    <t>Producir hielo para bebidas</t>
  </si>
  <si>
    <t>Revisar producción y limpieza.</t>
  </si>
  <si>
    <t>EQ-009</t>
  </si>
  <si>
    <t>Licuadora industrial</t>
  </si>
  <si>
    <t>Preparación</t>
  </si>
  <si>
    <t>LI-2</t>
  </si>
  <si>
    <t>Baja</t>
  </si>
  <si>
    <t>Preparar salsas y bebidas</t>
  </si>
  <si>
    <t>Servicio Menor | 320 555 5122</t>
  </si>
  <si>
    <t>Reportar ruidos o vibración.</t>
  </si>
  <si>
    <t>EQ-010</t>
  </si>
  <si>
    <t>Balanza digital</t>
  </si>
  <si>
    <t>BD-30</t>
  </si>
  <si>
    <t>Controlar porciones e inventario</t>
  </si>
  <si>
    <t>CalibraPro | 301 555 6870</t>
  </si>
  <si>
    <t>Validar lectura estable.</t>
  </si>
  <si>
    <t>Plan de mantenimiento preventivo</t>
  </si>
  <si>
    <t>Programa tareas por equipo. Las columnas grises se calculan automáticamente a partir de la última ejecución y la frecuencia.</t>
  </si>
  <si>
    <t>Tareas activas</t>
  </si>
  <si>
    <t>Atrasadas</t>
  </si>
  <si>
    <t>Próximas (7 días)</t>
  </si>
  <si>
    <t>Equipos críticos</t>
  </si>
  <si>
    <t>Cómo leer el estado</t>
  </si>
  <si>
    <t>Atrasado = actuar | Próximo = programar | Al día = monitorear</t>
  </si>
  <si>
    <t>Campos azul claro = editar. Equipo, área y criticidad se completan desde 3_Equipos. No borres las fórmulas de Próxima fecha, Días para vencer ni Estado.</t>
  </si>
  <si>
    <t>ID plan</t>
  </si>
  <si>
    <t>Equipo (auto)</t>
  </si>
  <si>
    <t>Área (auto)</t>
  </si>
  <si>
    <t>Criticidad (auto)</t>
  </si>
  <si>
    <t>Tarea preventiva</t>
  </si>
  <si>
    <t>Tipo de tarea</t>
  </si>
  <si>
    <t>Frecuencia (días)</t>
  </si>
  <si>
    <t>Próxima fecha (auto)</t>
  </si>
  <si>
    <t>Días para vencer (auto)</t>
  </si>
  <si>
    <t>Estado (auto)</t>
  </si>
  <si>
    <t>Responsable</t>
  </si>
  <si>
    <t>Señales de alerta</t>
  </si>
  <si>
    <t>P-001</t>
  </si>
  <si>
    <t>Verificar temperatura, puertas y sellos</t>
  </si>
  <si>
    <t>Encargado de turno</t>
  </si>
  <si>
    <t>Variación de temperatura, condensación o ruido</t>
  </si>
  <si>
    <t>Registrar lectura inusual.</t>
  </si>
  <si>
    <t>P-002</t>
  </si>
  <si>
    <t>Limpieza técnica de condensador</t>
  </si>
  <si>
    <t>Mantenimiento proveedor</t>
  </si>
  <si>
    <t>Administrador</t>
  </si>
  <si>
    <t>Mayor consumo, menor enfriamiento o calor excesivo</t>
  </si>
  <si>
    <t>Programar fuera de hora pico.</t>
  </si>
  <si>
    <t>P-003</t>
  </si>
  <si>
    <t>Revisar puertas y empaques</t>
  </si>
  <si>
    <t>Escarcha excesiva o puerta que no cierra</t>
  </si>
  <si>
    <t>Cambiar empaque si hay desgaste.</t>
  </si>
  <si>
    <t>P-004</t>
  </si>
  <si>
    <t>Revisar termostato y recuperación de temperatura</t>
  </si>
  <si>
    <t>Jefe de cocina</t>
  </si>
  <si>
    <t>Recuperación lenta, humo o fuga</t>
  </si>
  <si>
    <t>Equipo crítico en fines de semana.</t>
  </si>
  <si>
    <t>P-005</t>
  </si>
  <si>
    <t>Limpieza profunda de filtros</t>
  </si>
  <si>
    <t>Limpieza técnica</t>
  </si>
  <si>
    <t>Aceite se degrada rápido o exceso de residuos</t>
  </si>
  <si>
    <t>Tarea vencida de ejemplo.</t>
  </si>
  <si>
    <t>P-006</t>
  </si>
  <si>
    <t>Verificar calentamiento uniforme y conexiones</t>
  </si>
  <si>
    <t>Zonas frías, encendido irregular o tiempos largos</t>
  </si>
  <si>
    <t>Revisar antes de eventos.</t>
  </si>
  <si>
    <t>P-007</t>
  </si>
  <si>
    <t>Revisar cocción uniforme y sellos</t>
  </si>
  <si>
    <t>Cocción desigual o pérdida de calor</t>
  </si>
  <si>
    <t>Programar revisión técnica.</t>
  </si>
  <si>
    <t>P-008</t>
  </si>
  <si>
    <t>Limpieza técnica de filtros y extracción</t>
  </si>
  <si>
    <t>Humo, olor persistente o baja aspiración</t>
  </si>
  <si>
    <t>P-009</t>
  </si>
  <si>
    <t>Revisar boquillas, ciclos y temperatura</t>
  </si>
  <si>
    <t>Ciclos lentos, residuos o fugas</t>
  </si>
  <si>
    <t>Coordinar con horario de menor demanda.</t>
  </si>
  <si>
    <t>P-010</t>
  </si>
  <si>
    <t>Revisar producción y limpieza interna</t>
  </si>
  <si>
    <t>Menor producción, hielo opaco o ruido</t>
  </si>
  <si>
    <t>Asegurar limpieza autorizada.</t>
  </si>
  <si>
    <t>Registro de intervenciones</t>
  </si>
  <si>
    <t>Documenta inspecciones, mantenimientos y reparaciones para conocer costos, horas afectadas y acciones pendientes</t>
  </si>
  <si>
    <t>Costo preventivo</t>
  </si>
  <si>
    <t>Costo correctivo</t>
  </si>
  <si>
    <t>Horas fuera de servicio</t>
  </si>
  <si>
    <t>Campos azul claro = editar. El nombre del equipo se completa desde 3_Equipos. Registra cada intervención para detectar fallas repetidas y costos de urgencia.</t>
  </si>
  <si>
    <t>Fecha</t>
  </si>
  <si>
    <t>Tipo</t>
  </si>
  <si>
    <t>Motivo / señal detectada</t>
  </si>
  <si>
    <t>Acción realizada</t>
  </si>
  <si>
    <t>Realizado por</t>
  </si>
  <si>
    <t>Costo</t>
  </si>
  <si>
    <t>¿Afectó operación?</t>
  </si>
  <si>
    <t>Próxima acción</t>
  </si>
  <si>
    <t>Fecha próxima acción</t>
  </si>
  <si>
    <t>Evidencia / factura</t>
  </si>
  <si>
    <t>Preventivo</t>
  </si>
  <si>
    <t>Filtros con acumulación de grasa</t>
  </si>
  <si>
    <t>Limpieza técnica de filtros y revisión visual</t>
  </si>
  <si>
    <t>No</t>
  </si>
  <si>
    <t>Verificar recuperación de temperatura</t>
  </si>
  <si>
    <t>FAC-2026-061</t>
  </si>
  <si>
    <t>Sin interrupción del servicio.</t>
  </si>
  <si>
    <t>Inspección</t>
  </si>
  <si>
    <t>Variación puntual de temperatura</t>
  </si>
  <si>
    <t>Verificación de puertas, sellos y lectura de termómetro</t>
  </si>
  <si>
    <t>Equipo interno</t>
  </si>
  <si>
    <t>Monitorear tres días</t>
  </si>
  <si>
    <t>REG-2026-014</t>
  </si>
  <si>
    <t>Lecturas estables tras revisión.</t>
  </si>
  <si>
    <t>Correctivo</t>
  </si>
  <si>
    <t>Menor extracción y humo en cocina</t>
  </si>
  <si>
    <t>Ajuste de correa y limpieza técnica</t>
  </si>
  <si>
    <t>Sí</t>
  </si>
  <si>
    <t>Programar limpieza preventiva mensual</t>
  </si>
  <si>
    <t>FAC-2026-065</t>
  </si>
  <si>
    <t>Se redujo capacidad de producción durante la intervención.</t>
  </si>
  <si>
    <t>Empaque de puerta con desgaste</t>
  </si>
  <si>
    <t>Cambio de empaque y prueba de cierre</t>
  </si>
  <si>
    <t>Revisar cierre en 30 días</t>
  </si>
  <si>
    <t>FAC-2026-077</t>
  </si>
  <si>
    <t>Sin pérdida de producto.</t>
  </si>
  <si>
    <t>Recuperación de temperatura más lenta</t>
  </si>
  <si>
    <t>Calibración de termostato y prueba de operación</t>
  </si>
  <si>
    <t>Confirmar desempeño en fin de semana</t>
  </si>
  <si>
    <t>FAC-2026-082</t>
  </si>
  <si>
    <t>Operación normal después de calibración.</t>
  </si>
  <si>
    <t>Ciclo de lavado incompleto</t>
  </si>
  <si>
    <t>Limpieza de boquillas y ajuste de válvula</t>
  </si>
  <si>
    <t>Revisar boquillas en 30 días</t>
  </si>
  <si>
    <t>FAC-2026-094</t>
  </si>
  <si>
    <t>Uso temporal de vajilla de reserva.</t>
  </si>
  <si>
    <t>Seguimiento a variación previa de temperatura</t>
  </si>
  <si>
    <t>Control de lectura y estado de sellos</t>
  </si>
  <si>
    <t>Continuar con inspección semanal</t>
  </si>
  <si>
    <t>REG-2026-021</t>
  </si>
  <si>
    <t>Sin novedades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</si>
</sst>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6" formatCode="0.0"/>
    <numFmt numFmtId="167" formatCode="&quot;$&quot;#,##0"/>
  </numFmts>
  <fonts count="10">
    <font>
      <sz val="11"/>
      <name val="Carlito"/>
    </font>
    <font>
      <sz val="10"/>
      <color rgb="FF132238"/>
      <name val="Aptos"/>
      <family val="2"/>
    </font>
    <font>
      <b/>
      <sz val="18"/>
      <color rgb="FFFFFFFF"/>
      <name val="Aptos"/>
      <family val="2"/>
    </font>
    <font>
      <sz val="10"/>
      <color rgb="FFFFFFFF"/>
      <name val="Aptos"/>
      <family val="2"/>
    </font>
    <font>
      <sz val="10"/>
      <color rgb="FF64748B"/>
      <name val="Aptos"/>
      <family val="2"/>
    </font>
    <font>
      <b/>
      <sz val="10"/>
      <color rgb="FFFFFFFF"/>
      <name val="Aptos"/>
      <family val="2"/>
    </font>
    <font>
      <b/>
      <sz val="11"/>
      <color rgb="FFFFFFFF"/>
      <name val="Aptos"/>
      <family val="2"/>
    </font>
    <font>
      <b/>
      <sz val="9"/>
      <color rgb="FFFFFFFF"/>
      <name val="Aptos"/>
      <family val="2"/>
    </font>
    <font>
      <b/>
      <sz val="13"/>
      <color rgb="FF0B1F3A"/>
      <name val="Aptos"/>
      <family val="2"/>
    </font>
    <font>
      <b/>
      <sz val="11"/>
      <color rgb="FFFFFFFF"/>
      <name val="Carlito"/>
    </font>
  </fonts>
  <fills count="11">
    <fill>
      <patternFill patternType="none"/>
    </fill>
    <fill>
      <patternFill patternType="gray125"/>
    </fill>
    <fill>
      <patternFill patternType="solid">
        <fgColor rgb="FF0B1F3A"/>
      </patternFill>
    </fill>
    <fill>
      <patternFill patternType="solid">
        <fgColor rgb="FF163A63"/>
      </patternFill>
    </fill>
    <fill>
      <patternFill patternType="solid">
        <fgColor rgb="FFF4F8FC"/>
      </patternFill>
    </fill>
    <fill>
      <patternFill patternType="solid">
        <fgColor rgb="FFEAF3FF"/>
      </patternFill>
    </fill>
    <fill>
      <patternFill patternType="solid">
        <fgColor rgb="FFEEF2F6"/>
      </patternFill>
    </fill>
    <fill>
      <patternFill patternType="solid">
        <fgColor rgb="FF0B1F3A"/>
      </patternFill>
    </fill>
    <fill>
      <patternFill patternType="solid">
        <fgColor rgb="FFEAF2F8"/>
      </patternFill>
    </fill>
    <fill>
      <patternFill patternType="solid">
        <fgColor rgb="FF0B1F3A"/>
      </patternFill>
    </fill>
    <fill>
      <patternFill patternType="solid">
        <fgColor rgb="FFEAF2F8"/>
      </patternFill>
    </fill>
  </fills>
  <borders count="2">
    <border>
      <left/>
      <right/>
      <top/>
      <bottom/>
      <diagonal/>
    </border>
    <border>
      <left/>
      <right/>
      <top/>
      <bottom/>
      <diagonal/>
    </border>
  </borders>
  <cellStyleXfs count="1">
    <xf numFmtId="0" fontId="0" fillId="0" borderId="1"/>
  </cellStyleXfs>
  <cellXfs count="33">
    <xf numFmtId="0" fontId="0" fillId="0" borderId="0" xfId="0" applyBorder="1"/>
    <xf numFmtId="0" fontId="1" fillId="0" borderId="0" xfId="0" applyFont="1" applyBorder="1"/>
    <xf numFmtId="0" fontId="1" fillId="4" borderId="0" xfId="0" applyFont="1" applyFill="1" applyBorder="1" applyAlignment="1">
      <alignment vertical="center" wrapText="1"/>
    </xf>
    <xf numFmtId="0" fontId="1" fillId="5" borderId="0" xfId="0" applyFont="1" applyFill="1" applyBorder="1" applyAlignment="1">
      <alignment vertical="center" wrapText="1"/>
    </xf>
    <xf numFmtId="0" fontId="1" fillId="0" borderId="0" xfId="0" applyFont="1" applyBorder="1" applyAlignment="1">
      <alignment vertical="center" wrapText="1"/>
    </xf>
    <xf numFmtId="0" fontId="1" fillId="6" borderId="0" xfId="0" applyFont="1" applyFill="1" applyBorder="1" applyAlignment="1">
      <alignment vertical="center" wrapText="1"/>
    </xf>
    <xf numFmtId="0" fontId="4" fillId="6" borderId="0" xfId="0" applyFont="1" applyFill="1" applyBorder="1" applyAlignment="1">
      <alignment vertical="center" wrapText="1"/>
    </xf>
    <xf numFmtId="164" fontId="4" fillId="6" borderId="0" xfId="0" applyNumberFormat="1" applyFont="1" applyFill="1" applyBorder="1" applyAlignment="1">
      <alignment vertical="center" wrapText="1"/>
    </xf>
    <xf numFmtId="1" fontId="4" fillId="6" borderId="0" xfId="0" applyNumberFormat="1" applyFont="1" applyFill="1" applyBorder="1" applyAlignment="1">
      <alignment vertical="center" wrapText="1"/>
    </xf>
    <xf numFmtId="0" fontId="5" fillId="3" borderId="0" xfId="0" applyFont="1" applyFill="1" applyBorder="1" applyAlignment="1">
      <alignment horizontal="center" vertical="center" wrapText="1"/>
    </xf>
    <xf numFmtId="0" fontId="1" fillId="8" borderId="0" xfId="0" applyFont="1" applyFill="1" applyBorder="1" applyAlignment="1">
      <alignment wrapText="1"/>
    </xf>
    <xf numFmtId="0" fontId="1" fillId="0" borderId="0" xfId="0" applyFont="1" applyBorder="1" applyAlignment="1">
      <alignment wrapText="1"/>
    </xf>
    <xf numFmtId="0" fontId="5" fillId="7" borderId="0" xfId="0" applyFont="1" applyFill="1" applyBorder="1" applyAlignment="1">
      <alignment wrapText="1"/>
    </xf>
    <xf numFmtId="1" fontId="1" fillId="0" borderId="0" xfId="0" applyNumberFormat="1" applyFont="1" applyBorder="1" applyAlignment="1">
      <alignment wrapText="1"/>
    </xf>
    <xf numFmtId="167" fontId="1" fillId="0" borderId="0" xfId="0" applyNumberFormat="1" applyFont="1" applyBorder="1" applyAlignment="1">
      <alignment wrapText="1"/>
    </xf>
    <xf numFmtId="0" fontId="9" fillId="9" borderId="0" xfId="0" applyFont="1" applyFill="1" applyBorder="1" applyAlignment="1">
      <alignment wrapText="1"/>
    </xf>
    <xf numFmtId="0" fontId="1" fillId="9" borderId="0" xfId="0" applyFont="1" applyFill="1" applyBorder="1" applyAlignment="1">
      <alignment wrapText="1"/>
    </xf>
    <xf numFmtId="0" fontId="1" fillId="5" borderId="0" xfId="0" applyFont="1" applyFill="1" applyBorder="1" applyAlignment="1" applyProtection="1">
      <alignment vertical="center" wrapText="1"/>
      <protection locked="0"/>
    </xf>
    <xf numFmtId="1" fontId="1" fillId="5" borderId="0" xfId="0" applyNumberFormat="1" applyFont="1" applyFill="1" applyBorder="1" applyAlignment="1" applyProtection="1">
      <alignment vertical="center" wrapText="1"/>
      <protection locked="0"/>
    </xf>
    <xf numFmtId="164" fontId="1" fillId="5" borderId="0" xfId="0" applyNumberFormat="1" applyFont="1" applyFill="1" applyBorder="1" applyAlignment="1" applyProtection="1">
      <alignment vertical="center" wrapText="1"/>
      <protection locked="0"/>
    </xf>
    <xf numFmtId="167" fontId="1" fillId="5" borderId="0" xfId="0" applyNumberFormat="1" applyFont="1" applyFill="1" applyBorder="1" applyAlignment="1" applyProtection="1">
      <alignment vertical="center" wrapText="1"/>
      <protection locked="0"/>
    </xf>
    <xf numFmtId="166" fontId="1" fillId="5" borderId="0" xfId="0" applyNumberFormat="1" applyFont="1" applyFill="1" applyBorder="1" applyAlignment="1" applyProtection="1">
      <alignment vertical="center" wrapText="1"/>
      <protection locked="0"/>
    </xf>
    <xf numFmtId="0" fontId="2" fillId="2" borderId="1" xfId="0" applyFont="1" applyFill="1" applyAlignment="1">
      <alignment horizontal="left" vertical="center" wrapText="1"/>
    </xf>
    <xf numFmtId="0" fontId="0" fillId="0" borderId="1" xfId="0"/>
    <xf numFmtId="0" fontId="6" fillId="2" borderId="1" xfId="0" applyFont="1" applyFill="1" applyAlignment="1">
      <alignment horizontal="left" vertical="center" wrapText="1"/>
    </xf>
    <xf numFmtId="0" fontId="1" fillId="10" borderId="1" xfId="0" applyFont="1" applyFill="1" applyAlignment="1">
      <alignment vertical="top" wrapText="1"/>
    </xf>
    <xf numFmtId="0" fontId="1" fillId="4" borderId="1" xfId="0" applyFont="1" applyFill="1" applyAlignment="1">
      <alignment vertical="center" wrapText="1"/>
    </xf>
    <xf numFmtId="0" fontId="3" fillId="3" borderId="1" xfId="0" applyFont="1" applyFill="1" applyAlignment="1">
      <alignment horizontal="left" vertical="center" wrapText="1"/>
    </xf>
    <xf numFmtId="0" fontId="7" fillId="3" borderId="1" xfId="0" applyFont="1" applyFill="1" applyAlignment="1">
      <alignment horizontal="center" vertical="center" wrapText="1"/>
    </xf>
    <xf numFmtId="0" fontId="8" fillId="4" borderId="1" xfId="0" applyFont="1" applyFill="1" applyAlignment="1">
      <alignment horizontal="center" vertical="center" wrapText="1"/>
    </xf>
    <xf numFmtId="1" fontId="8" fillId="4" borderId="1" xfId="0" applyNumberFormat="1" applyFont="1" applyFill="1" applyAlignment="1">
      <alignment horizontal="center" vertical="center" wrapText="1"/>
    </xf>
    <xf numFmtId="167" fontId="8" fillId="4" borderId="1" xfId="0" applyNumberFormat="1" applyFont="1" applyFill="1" applyAlignment="1">
      <alignment horizontal="center" vertical="center" wrapText="1"/>
    </xf>
    <xf numFmtId="166" fontId="8" fillId="4" borderId="1" xfId="0" applyNumberFormat="1" applyFont="1" applyFill="1" applyAlignment="1">
      <alignment horizontal="center" vertical="center" wrapText="1"/>
    </xf>
  </cellXfs>
  <cellStyles count="1">
    <cellStyle name="Normal" xfId="0" builtinId="0"/>
  </cellStyles>
  <dxfs count="15">
    <dxf>
      <font>
        <b/>
        <color rgb="FF1E40AF"/>
      </font>
      <fill>
        <patternFill>
          <bgColor rgb="FFDBEAFE"/>
        </patternFill>
      </fill>
    </dxf>
    <dxf>
      <font>
        <b/>
        <color rgb="FF065F46"/>
      </font>
      <fill>
        <patternFill>
          <bgColor rgb="FFD1FAE5"/>
        </patternFill>
      </fill>
    </dxf>
    <dxf>
      <font>
        <b/>
        <color rgb="FF9B1C1C"/>
      </font>
      <fill>
        <patternFill>
          <bgColor rgb="FFFEE2E2"/>
        </patternFill>
      </fill>
    </dxf>
    <dxf>
      <font>
        <b/>
        <color rgb="FF274E13"/>
      </font>
      <fill>
        <patternFill patternType="solid">
          <bgColor rgb="FFD9EAD3"/>
        </patternFill>
      </fill>
    </dxf>
    <dxf>
      <font>
        <b/>
        <color rgb="FF7F6000"/>
      </font>
      <fill>
        <patternFill patternType="solid">
          <bgColor rgb="FFFFF2CC"/>
        </patternFill>
      </fill>
    </dxf>
    <dxf>
      <font>
        <b/>
        <color rgb="FF990000"/>
      </font>
      <fill>
        <patternFill patternType="solid">
          <bgColor rgb="FFF4CCCC"/>
        </patternFill>
      </fill>
    </dxf>
    <dxf>
      <font>
        <b/>
        <color rgb="FF065F46"/>
      </font>
      <fill>
        <patternFill>
          <bgColor rgb="FFD1FAE5"/>
        </patternFill>
      </fill>
    </dxf>
    <dxf>
      <font>
        <b/>
        <color rgb="FF92400E"/>
      </font>
      <fill>
        <patternFill>
          <bgColor rgb="FFFEF3C7"/>
        </patternFill>
      </fill>
    </dxf>
    <dxf>
      <font>
        <b/>
        <color rgb="FF9B1C1C"/>
      </font>
      <fill>
        <patternFill>
          <bgColor rgb="FFFEE2E2"/>
        </patternFill>
      </fill>
    </dxf>
    <dxf>
      <font>
        <b/>
        <color rgb="FF9B1C1C"/>
      </font>
      <fill>
        <patternFill>
          <bgColor rgb="FFFEE2E2"/>
        </patternFill>
      </fill>
    </dxf>
    <dxf>
      <font>
        <color rgb="FF990000"/>
      </font>
      <fill>
        <patternFill patternType="solid">
          <bgColor rgb="FFF4CCCC"/>
        </patternFill>
      </fill>
    </dxf>
    <dxf>
      <font>
        <b/>
        <color rgb="FF1E40AF"/>
      </font>
      <fill>
        <patternFill>
          <bgColor rgb="FFDBEAFE"/>
        </patternFill>
      </fill>
    </dxf>
    <dxf>
      <font>
        <b/>
        <color rgb="FF92400E"/>
      </font>
      <fill>
        <patternFill>
          <bgColor rgb="FFFEF3C7"/>
        </patternFill>
      </fill>
    </dxf>
    <dxf>
      <font>
        <b/>
        <color rgb="FF9B1C1C"/>
      </font>
      <fill>
        <patternFill>
          <bgColor rgb="FFFDE2E2"/>
        </patternFill>
      </fill>
    </dxf>
    <dxf>
      <font>
        <color rgb="FF990000"/>
      </font>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7</xdr:col>
      <xdr:colOff>116497</xdr:colOff>
      <xdr:row>3</xdr:row>
      <xdr:rowOff>43815</xdr:rowOff>
    </xdr:to>
    <xdr:pic>
      <xdr:nvPicPr>
        <xdr:cNvPr id="2" name="Imagen 1">
          <a:extLst>
            <a:ext uri="{FF2B5EF4-FFF2-40B4-BE49-F238E27FC236}">
              <a16:creationId xmlns:a16="http://schemas.microsoft.com/office/drawing/2014/main" id="{F6F51AB0-A200-4157-945A-50F67CBC67A3}"/>
            </a:ext>
          </a:extLst>
        </xdr:cNvPr>
        <xdr:cNvPicPr>
          <a:picLocks noChangeAspect="1"/>
        </xdr:cNvPicPr>
      </xdr:nvPicPr>
      <xdr:blipFill>
        <a:blip xmlns:r="http://schemas.openxmlformats.org/officeDocument/2006/relationships" r:embed="rId1"/>
        <a:stretch>
          <a:fillRect/>
        </a:stretch>
      </xdr:blipFill>
      <xdr:spPr>
        <a:xfrm>
          <a:off x="13420725" y="0"/>
          <a:ext cx="2116747" cy="586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219075</xdr:colOff>
      <xdr:row>0</xdr:row>
      <xdr:rowOff>0</xdr:rowOff>
    </xdr:from>
    <xdr:to>
      <xdr:col>6</xdr:col>
      <xdr:colOff>335572</xdr:colOff>
      <xdr:row>3</xdr:row>
      <xdr:rowOff>45720</xdr:rowOff>
    </xdr:to>
    <xdr:pic>
      <xdr:nvPicPr>
        <xdr:cNvPr id="2" name="Imagen 1">
          <a:extLst>
            <a:ext uri="{FF2B5EF4-FFF2-40B4-BE49-F238E27FC236}">
              <a16:creationId xmlns:a16="http://schemas.microsoft.com/office/drawing/2014/main" id="{35E48EE0-E069-4255-962E-3609EB508A48}"/>
            </a:ext>
          </a:extLst>
        </xdr:cNvPr>
        <xdr:cNvPicPr>
          <a:picLocks noChangeAspect="1"/>
        </xdr:cNvPicPr>
      </xdr:nvPicPr>
      <xdr:blipFill>
        <a:blip xmlns:r="http://schemas.openxmlformats.org/officeDocument/2006/relationships" r:embed="rId1"/>
        <a:stretch>
          <a:fillRect/>
        </a:stretch>
      </xdr:blipFill>
      <xdr:spPr>
        <a:xfrm>
          <a:off x="10353675" y="0"/>
          <a:ext cx="2116747" cy="58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13</xdr:col>
      <xdr:colOff>116497</xdr:colOff>
      <xdr:row>3</xdr:row>
      <xdr:rowOff>43815</xdr:rowOff>
    </xdr:to>
    <xdr:pic>
      <xdr:nvPicPr>
        <xdr:cNvPr id="2" name="Imagen 1">
          <a:extLst>
            <a:ext uri="{FF2B5EF4-FFF2-40B4-BE49-F238E27FC236}">
              <a16:creationId xmlns:a16="http://schemas.microsoft.com/office/drawing/2014/main" id="{7071583C-9711-4ACC-B7EE-20BD6389CCD0}"/>
            </a:ext>
          </a:extLst>
        </xdr:cNvPr>
        <xdr:cNvPicPr>
          <a:picLocks noChangeAspect="1"/>
        </xdr:cNvPicPr>
      </xdr:nvPicPr>
      <xdr:blipFill>
        <a:blip xmlns:r="http://schemas.openxmlformats.org/officeDocument/2006/relationships" r:embed="rId1"/>
        <a:stretch>
          <a:fillRect/>
        </a:stretch>
      </xdr:blipFill>
      <xdr:spPr>
        <a:xfrm>
          <a:off x="16230600" y="0"/>
          <a:ext cx="2116747" cy="586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161925</xdr:colOff>
      <xdr:row>0</xdr:row>
      <xdr:rowOff>0</xdr:rowOff>
    </xdr:from>
    <xdr:to>
      <xdr:col>18</xdr:col>
      <xdr:colOff>430822</xdr:colOff>
      <xdr:row>3</xdr:row>
      <xdr:rowOff>47625</xdr:rowOff>
    </xdr:to>
    <xdr:pic>
      <xdr:nvPicPr>
        <xdr:cNvPr id="2" name="Imagen 1">
          <a:extLst>
            <a:ext uri="{FF2B5EF4-FFF2-40B4-BE49-F238E27FC236}">
              <a16:creationId xmlns:a16="http://schemas.microsoft.com/office/drawing/2014/main" id="{F8F36517-9D5D-4096-9A28-F1265500498A}"/>
            </a:ext>
          </a:extLst>
        </xdr:cNvPr>
        <xdr:cNvPicPr>
          <a:picLocks noChangeAspect="1"/>
        </xdr:cNvPicPr>
      </xdr:nvPicPr>
      <xdr:blipFill>
        <a:blip xmlns:r="http://schemas.openxmlformats.org/officeDocument/2006/relationships" r:embed="rId1"/>
        <a:stretch>
          <a:fillRect/>
        </a:stretch>
      </xdr:blipFill>
      <xdr:spPr>
        <a:xfrm>
          <a:off x="22707600" y="0"/>
          <a:ext cx="2116747" cy="5905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Glosario" displayName="TablaGlosario" ref="A5:C21">
  <tableColumns count="3">
    <tableColumn id="1" xr3:uid="{00000000-0010-0000-0000-000001000000}" name="Término"/>
    <tableColumn id="2" xr3:uid="{00000000-0010-0000-0000-000002000000}" name="Qué significa"/>
    <tableColumn id="3" xr3:uid="{00000000-0010-0000-0000-000003000000}" name="Cómo se usa en la plantill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Equipos" displayName="TablaEquipos" ref="A8:J58">
  <autoFilter ref="A8:J58" xr:uid="{00000000-0009-0000-0100-000002000000}"/>
  <tableColumns count="10">
    <tableColumn id="1" xr3:uid="{00000000-0010-0000-0100-000001000000}" name="ID equipo"/>
    <tableColumn id="2" xr3:uid="{00000000-0010-0000-0100-000002000000}" name="Equipo"/>
    <tableColumn id="3" xr3:uid="{00000000-0010-0000-0100-000003000000}" name="Área"/>
    <tableColumn id="4" xr3:uid="{00000000-0010-0000-0100-000004000000}" name="Marca / modelo"/>
    <tableColumn id="5" xr3:uid="{00000000-0010-0000-0100-000005000000}" name="Año de compra"/>
    <tableColumn id="6" xr3:uid="{00000000-0010-0000-0100-000006000000}" name="Criticidad"/>
    <tableColumn id="7" xr3:uid="{00000000-0010-0000-0100-000007000000}" name="Función operativa"/>
    <tableColumn id="8" xr3:uid="{00000000-0010-0000-0100-000008000000}" name="Proveedor / contacto"/>
    <tableColumn id="9" xr3:uid="{00000000-0010-0000-0100-000009000000}" name="Estado"/>
    <tableColumn id="10" xr3:uid="{00000000-0010-0000-0100-00000A000000}" name="Observacion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PlanPreventivo" displayName="TablaPlanPreventivo" ref="A8:P58">
  <autoFilter ref="A8:P58" xr:uid="{00000000-0009-0000-0100-000003000000}"/>
  <tableColumns count="16">
    <tableColumn id="1" xr3:uid="{00000000-0010-0000-0200-000001000000}" name="ID plan"/>
    <tableColumn id="2" xr3:uid="{00000000-0010-0000-0200-000002000000}" name="ID equipo"/>
    <tableColumn id="3" xr3:uid="{00000000-0010-0000-0200-000003000000}" name="Equipo (auto)"/>
    <tableColumn id="4" xr3:uid="{00000000-0010-0000-0200-000004000000}" name="Área (auto)"/>
    <tableColumn id="5" xr3:uid="{00000000-0010-0000-0200-000005000000}" name="Criticidad (auto)"/>
    <tableColumn id="6" xr3:uid="{00000000-0010-0000-0200-000006000000}" name="Tarea preventiva"/>
    <tableColumn id="7" xr3:uid="{00000000-0010-0000-0200-000007000000}" name="Tipo de tarea"/>
    <tableColumn id="8" xr3:uid="{00000000-0010-0000-0200-000008000000}" name="Frecuencia (días)"/>
    <tableColumn id="9" xr3:uid="{00000000-0010-0000-0200-000009000000}" name="Última ejecución"/>
    <tableColumn id="10" xr3:uid="{00000000-0010-0000-0200-00000A000000}" name="Próxima fecha (auto)"/>
    <tableColumn id="11" xr3:uid="{00000000-0010-0000-0200-00000B000000}" name="Días para vencer (auto)"/>
    <tableColumn id="12" xr3:uid="{00000000-0010-0000-0200-00000C000000}" name="Estado (auto)"/>
    <tableColumn id="13" xr3:uid="{00000000-0010-0000-0200-00000D000000}" name="Responsable"/>
    <tableColumn id="14" xr3:uid="{00000000-0010-0000-0200-00000E000000}" name="Proveedor / contacto"/>
    <tableColumn id="15" xr3:uid="{00000000-0010-0000-0200-00000F000000}" name="Señales de alerta"/>
    <tableColumn id="16" xr3:uid="{00000000-0010-0000-0200-000010000000}" name="Observacion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Registro" displayName="TablaRegistro" ref="A8:P58">
  <autoFilter ref="A8:P58" xr:uid="{00000000-0009-0000-0100-000004000000}"/>
  <tableColumns count="16">
    <tableColumn id="1" xr3:uid="{00000000-0010-0000-0300-000001000000}" name="Fecha"/>
    <tableColumn id="2" xr3:uid="{00000000-0010-0000-0300-000002000000}" name="Tipo"/>
    <tableColumn id="3" xr3:uid="{00000000-0010-0000-0300-000003000000}" name="ID equipo"/>
    <tableColumn id="4" xr3:uid="{00000000-0010-0000-0300-000004000000}" name="Equipo (auto)"/>
    <tableColumn id="5" xr3:uid="{00000000-0010-0000-0300-000005000000}" name="Motivo / señal detectada"/>
    <tableColumn id="6" xr3:uid="{00000000-0010-0000-0300-000006000000}" name="Acción realizada"/>
    <tableColumn id="7" xr3:uid="{00000000-0010-0000-0300-000007000000}" name="Realizado por"/>
    <tableColumn id="8" xr3:uid="{00000000-0010-0000-0300-000008000000}" name="Proveedor / contacto"/>
    <tableColumn id="9" xr3:uid="{00000000-0010-0000-0300-000009000000}" name="Costo"/>
    <tableColumn id="10" xr3:uid="{00000000-0010-0000-0300-00000A000000}" name="Horas fuera de servicio"/>
    <tableColumn id="11" xr3:uid="{00000000-0010-0000-0300-00000B000000}" name="¿Afectó operación?"/>
    <tableColumn id="12" xr3:uid="{00000000-0010-0000-0300-00000C000000}" name="Merma estimada"/>
    <tableColumn id="13" xr3:uid="{00000000-0010-0000-0300-00000D000000}" name="Próxima acción"/>
    <tableColumn id="14" xr3:uid="{00000000-0010-0000-0300-00000E000000}" name="Fecha próxima acción"/>
    <tableColumn id="15" xr3:uid="{00000000-0010-0000-0300-00000F000000}" name="Evidencia / factura"/>
    <tableColumn id="16" xr3:uid="{00000000-0010-0000-0300-000010000000}" name="Observacion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
  <sheetViews>
    <sheetView showGridLines="0" tabSelected="1" workbookViewId="0">
      <pane ySplit="7" topLeftCell="A8" activePane="bottomLeft" state="frozen"/>
      <selection pane="bottomLeft" activeCell="C12" sqref="C12"/>
    </sheetView>
  </sheetViews>
  <sheetFormatPr baseColWidth="10" defaultColWidth="8.796875" defaultRowHeight="13.8"/>
  <cols>
    <col min="1" max="1" width="35.19921875" bestFit="1" customWidth="1"/>
    <col min="2" max="2" width="72" customWidth="1"/>
    <col min="3" max="3" width="35" customWidth="1"/>
    <col min="4" max="4" width="33.8984375" bestFit="1" customWidth="1"/>
  </cols>
  <sheetData>
    <row r="1" spans="1:20" ht="14.4">
      <c r="A1" s="22" t="s">
        <v>0</v>
      </c>
      <c r="B1" s="23"/>
      <c r="C1" s="23"/>
      <c r="D1" s="23"/>
      <c r="E1" s="11"/>
      <c r="F1" s="11"/>
      <c r="G1" s="11"/>
      <c r="H1" s="11"/>
      <c r="I1" s="11"/>
      <c r="J1" s="11"/>
      <c r="K1" s="1"/>
      <c r="L1" s="1"/>
      <c r="M1" s="1"/>
      <c r="N1" s="1"/>
      <c r="O1" s="1"/>
      <c r="P1" s="1"/>
      <c r="Q1" s="1"/>
      <c r="R1" s="1"/>
      <c r="S1" s="1"/>
      <c r="T1" s="1"/>
    </row>
    <row r="2" spans="1:20" ht="14.4">
      <c r="A2" s="27" t="s">
        <v>1</v>
      </c>
      <c r="B2" s="23"/>
      <c r="C2" s="23"/>
      <c r="D2" s="23"/>
      <c r="E2" s="11"/>
      <c r="F2" s="11"/>
      <c r="G2" s="11"/>
      <c r="H2" s="11"/>
      <c r="I2" s="11"/>
      <c r="J2" s="11"/>
      <c r="K2" s="1"/>
      <c r="L2" s="1"/>
      <c r="M2" s="1"/>
      <c r="N2" s="1"/>
      <c r="O2" s="1"/>
      <c r="P2" s="1"/>
      <c r="Q2" s="1"/>
      <c r="R2" s="1"/>
      <c r="S2" s="1"/>
      <c r="T2" s="1"/>
    </row>
    <row r="3" spans="1:20" ht="14.4">
      <c r="A3" s="11"/>
      <c r="B3" s="11"/>
      <c r="C3" s="11"/>
      <c r="D3" s="11"/>
      <c r="E3" s="11"/>
      <c r="F3" s="11"/>
      <c r="G3" s="11"/>
      <c r="H3" s="11"/>
      <c r="I3" s="11"/>
      <c r="J3" s="11"/>
      <c r="K3" s="1"/>
      <c r="L3" s="1"/>
      <c r="M3" s="1"/>
      <c r="N3" s="1"/>
      <c r="O3" s="1"/>
      <c r="P3" s="1"/>
      <c r="Q3" s="1"/>
      <c r="R3" s="1"/>
      <c r="S3" s="1"/>
      <c r="T3" s="1"/>
    </row>
    <row r="4" spans="1:20" ht="14.4">
      <c r="A4" s="26" t="s">
        <v>2</v>
      </c>
      <c r="B4" s="23"/>
      <c r="C4" s="23"/>
      <c r="D4" s="23"/>
      <c r="E4" s="11"/>
      <c r="F4" s="11"/>
      <c r="G4" s="11"/>
      <c r="H4" s="11"/>
      <c r="I4" s="11"/>
      <c r="J4" s="11"/>
      <c r="K4" s="1"/>
      <c r="L4" s="1"/>
      <c r="M4" s="1"/>
      <c r="N4" s="1"/>
      <c r="O4" s="1"/>
      <c r="P4" s="1"/>
      <c r="Q4" s="1"/>
      <c r="R4" s="1"/>
      <c r="S4" s="1"/>
      <c r="T4" s="1"/>
    </row>
    <row r="5" spans="1:20" ht="14.4">
      <c r="A5" s="11"/>
      <c r="B5" s="11"/>
      <c r="C5" s="11"/>
      <c r="D5" s="11"/>
      <c r="E5" s="11"/>
      <c r="F5" s="11"/>
      <c r="G5" s="11"/>
      <c r="H5" s="11"/>
      <c r="I5" s="11"/>
      <c r="J5" s="11"/>
      <c r="K5" s="1"/>
      <c r="L5" s="1"/>
      <c r="M5" s="1"/>
      <c r="N5" s="1"/>
      <c r="O5" s="1"/>
      <c r="P5" s="1"/>
      <c r="Q5" s="1"/>
      <c r="R5" s="1"/>
      <c r="S5" s="1"/>
      <c r="T5" s="1"/>
    </row>
    <row r="6" spans="1:20" ht="14.4">
      <c r="A6" s="24" t="s">
        <v>3</v>
      </c>
      <c r="B6" s="23"/>
      <c r="C6" s="23"/>
      <c r="D6" s="23"/>
      <c r="E6" s="11"/>
      <c r="F6" s="11"/>
      <c r="G6" s="11"/>
      <c r="H6" s="11"/>
      <c r="I6" s="11"/>
      <c r="J6" s="11"/>
      <c r="K6" s="1"/>
      <c r="L6" s="1"/>
      <c r="M6" s="1"/>
      <c r="N6" s="1"/>
      <c r="O6" s="1"/>
      <c r="P6" s="1"/>
      <c r="Q6" s="1"/>
      <c r="R6" s="1"/>
      <c r="S6" s="1"/>
      <c r="T6" s="1"/>
    </row>
    <row r="7" spans="1:20" ht="14.4">
      <c r="A7" s="9" t="s">
        <v>4</v>
      </c>
      <c r="B7" s="9" t="s">
        <v>5</v>
      </c>
      <c r="C7" s="9" t="s">
        <v>6</v>
      </c>
      <c r="D7" s="9" t="s">
        <v>7</v>
      </c>
      <c r="E7" s="11"/>
      <c r="F7" s="11"/>
      <c r="G7" s="11"/>
      <c r="H7" s="11"/>
      <c r="I7" s="11"/>
      <c r="J7" s="11"/>
      <c r="K7" s="1"/>
      <c r="L7" s="1"/>
      <c r="M7" s="1"/>
      <c r="N7" s="1"/>
      <c r="O7" s="1"/>
      <c r="P7" s="1"/>
      <c r="Q7" s="1"/>
      <c r="R7" s="1"/>
      <c r="S7" s="1"/>
      <c r="T7" s="1"/>
    </row>
    <row r="8" spans="1:20" ht="41.4">
      <c r="A8" s="3" t="s">
        <v>8</v>
      </c>
      <c r="B8" s="4" t="s">
        <v>9</v>
      </c>
      <c r="C8" s="4" t="s">
        <v>10</v>
      </c>
      <c r="D8" s="4" t="s">
        <v>11</v>
      </c>
      <c r="E8" s="11"/>
      <c r="F8" s="11"/>
      <c r="G8" s="11"/>
      <c r="H8" s="11"/>
      <c r="I8" s="11"/>
      <c r="J8" s="11"/>
      <c r="K8" s="1"/>
      <c r="L8" s="1"/>
      <c r="M8" s="1"/>
      <c r="N8" s="1"/>
      <c r="O8" s="1"/>
      <c r="P8" s="1"/>
      <c r="Q8" s="1"/>
      <c r="R8" s="1"/>
      <c r="S8" s="1"/>
      <c r="T8" s="1"/>
    </row>
    <row r="9" spans="1:20" ht="27.6">
      <c r="A9" s="3" t="s">
        <v>12</v>
      </c>
      <c r="B9" s="4" t="s">
        <v>13</v>
      </c>
      <c r="C9" s="4" t="s">
        <v>14</v>
      </c>
      <c r="D9" s="4" t="s">
        <v>15</v>
      </c>
      <c r="E9" s="11"/>
      <c r="F9" s="11"/>
      <c r="G9" s="11"/>
      <c r="H9" s="11"/>
      <c r="I9" s="11"/>
      <c r="J9" s="11"/>
      <c r="K9" s="1"/>
      <c r="L9" s="1"/>
      <c r="M9" s="1"/>
      <c r="N9" s="1"/>
      <c r="O9" s="1"/>
      <c r="P9" s="1"/>
      <c r="Q9" s="1"/>
      <c r="R9" s="1"/>
      <c r="S9" s="1"/>
      <c r="T9" s="1"/>
    </row>
    <row r="10" spans="1:20" ht="41.4">
      <c r="A10" s="3" t="s">
        <v>16</v>
      </c>
      <c r="B10" s="4" t="s">
        <v>17</v>
      </c>
      <c r="C10" s="4" t="s">
        <v>18</v>
      </c>
      <c r="D10" s="4" t="s">
        <v>19</v>
      </c>
      <c r="E10" s="11"/>
      <c r="F10" s="11"/>
      <c r="G10" s="11"/>
      <c r="H10" s="11"/>
      <c r="I10" s="11"/>
      <c r="J10" s="11"/>
      <c r="K10" s="1"/>
      <c r="L10" s="1"/>
      <c r="M10" s="1"/>
      <c r="N10" s="1"/>
      <c r="O10" s="1"/>
      <c r="P10" s="1"/>
      <c r="Q10" s="1"/>
      <c r="R10" s="1"/>
      <c r="S10" s="1"/>
      <c r="T10" s="1"/>
    </row>
    <row r="11" spans="1:20" ht="27.6">
      <c r="A11" s="3" t="s">
        <v>20</v>
      </c>
      <c r="B11" s="4" t="s">
        <v>21</v>
      </c>
      <c r="C11" s="4" t="s">
        <v>22</v>
      </c>
      <c r="D11" s="4" t="s">
        <v>23</v>
      </c>
      <c r="E11" s="11"/>
      <c r="F11" s="11"/>
      <c r="G11" s="11"/>
      <c r="H11" s="11"/>
      <c r="I11" s="11"/>
      <c r="J11" s="11"/>
      <c r="K11" s="1"/>
      <c r="L11" s="1"/>
      <c r="M11" s="1"/>
      <c r="N11" s="1"/>
      <c r="O11" s="1"/>
      <c r="P11" s="1"/>
      <c r="Q11" s="1"/>
      <c r="R11" s="1"/>
      <c r="S11" s="1"/>
      <c r="T11" s="1"/>
    </row>
    <row r="12" spans="1:20" ht="27.6">
      <c r="A12" s="3" t="s">
        <v>24</v>
      </c>
      <c r="B12" s="4" t="s">
        <v>25</v>
      </c>
      <c r="C12" s="4" t="s">
        <v>18</v>
      </c>
      <c r="D12" s="4" t="s">
        <v>26</v>
      </c>
      <c r="E12" s="11"/>
      <c r="F12" s="11"/>
      <c r="G12" s="11"/>
      <c r="H12" s="11"/>
      <c r="I12" s="11"/>
      <c r="J12" s="11"/>
      <c r="K12" s="1"/>
      <c r="L12" s="1"/>
      <c r="M12" s="1"/>
      <c r="N12" s="1"/>
      <c r="O12" s="1"/>
      <c r="P12" s="1"/>
      <c r="Q12" s="1"/>
      <c r="R12" s="1"/>
      <c r="S12" s="1"/>
      <c r="T12" s="1"/>
    </row>
    <row r="13" spans="1:20" ht="14.4">
      <c r="A13" s="11"/>
      <c r="B13" s="11"/>
      <c r="C13" s="11"/>
      <c r="D13" s="11"/>
      <c r="E13" s="11"/>
      <c r="F13" s="11"/>
      <c r="G13" s="11"/>
      <c r="H13" s="11"/>
      <c r="I13" s="11"/>
      <c r="J13" s="11"/>
      <c r="K13" s="1"/>
      <c r="L13" s="1"/>
      <c r="M13" s="1"/>
      <c r="N13" s="1"/>
      <c r="O13" s="1"/>
      <c r="P13" s="1"/>
      <c r="Q13" s="1"/>
      <c r="R13" s="1"/>
      <c r="S13" s="1"/>
      <c r="T13" s="1"/>
    </row>
    <row r="14" spans="1:20" ht="14.4">
      <c r="A14" s="24" t="s">
        <v>27</v>
      </c>
      <c r="B14" s="23"/>
      <c r="C14" s="23"/>
      <c r="D14" s="23"/>
      <c r="E14" s="11"/>
      <c r="F14" s="11"/>
      <c r="G14" s="11"/>
      <c r="H14" s="11"/>
      <c r="I14" s="11"/>
      <c r="J14" s="11"/>
      <c r="K14" s="1"/>
      <c r="L14" s="1"/>
      <c r="M14" s="1"/>
      <c r="N14" s="1"/>
      <c r="O14" s="1"/>
      <c r="P14" s="1"/>
      <c r="Q14" s="1"/>
      <c r="R14" s="1"/>
      <c r="S14" s="1"/>
      <c r="T14" s="1"/>
    </row>
    <row r="15" spans="1:20" ht="14.4">
      <c r="A15" s="9" t="s">
        <v>28</v>
      </c>
      <c r="B15" s="9" t="s">
        <v>29</v>
      </c>
      <c r="C15" s="9" t="s">
        <v>5</v>
      </c>
      <c r="D15" s="9" t="s">
        <v>30</v>
      </c>
      <c r="E15" s="11"/>
      <c r="F15" s="11"/>
      <c r="G15" s="11"/>
      <c r="H15" s="11"/>
      <c r="I15" s="11"/>
      <c r="J15" s="11"/>
      <c r="K15" s="1"/>
      <c r="L15" s="1"/>
      <c r="M15" s="1"/>
      <c r="N15" s="1"/>
      <c r="O15" s="1"/>
      <c r="P15" s="1"/>
      <c r="Q15" s="1"/>
      <c r="R15" s="1"/>
      <c r="S15" s="1"/>
      <c r="T15" s="1"/>
    </row>
    <row r="16" spans="1:20" ht="27.6">
      <c r="A16" s="3" t="s">
        <v>31</v>
      </c>
      <c r="B16" s="4" t="s">
        <v>32</v>
      </c>
      <c r="C16" s="4" t="s">
        <v>33</v>
      </c>
      <c r="D16" s="4" t="s">
        <v>34</v>
      </c>
      <c r="E16" s="11"/>
      <c r="F16" s="11"/>
      <c r="G16" s="11"/>
      <c r="H16" s="11"/>
      <c r="I16" s="11"/>
      <c r="J16" s="11"/>
      <c r="K16" s="1"/>
      <c r="L16" s="1"/>
      <c r="M16" s="1"/>
      <c r="N16" s="1"/>
      <c r="O16" s="1"/>
      <c r="P16" s="1"/>
      <c r="Q16" s="1"/>
      <c r="R16" s="1"/>
      <c r="S16" s="1"/>
      <c r="T16" s="1"/>
    </row>
    <row r="17" spans="1:20" ht="27.6">
      <c r="A17" s="5" t="s">
        <v>35</v>
      </c>
      <c r="B17" s="4" t="s">
        <v>36</v>
      </c>
      <c r="C17" s="4" t="s">
        <v>37</v>
      </c>
      <c r="D17" s="4" t="s">
        <v>38</v>
      </c>
      <c r="E17" s="11"/>
      <c r="F17" s="11"/>
      <c r="G17" s="11"/>
      <c r="H17" s="11"/>
      <c r="I17" s="11"/>
      <c r="J17" s="11"/>
      <c r="K17" s="1"/>
      <c r="L17" s="1"/>
      <c r="M17" s="1"/>
      <c r="N17" s="1"/>
      <c r="O17" s="1"/>
      <c r="P17" s="1"/>
      <c r="Q17" s="1"/>
      <c r="R17" s="1"/>
      <c r="S17" s="1"/>
      <c r="T17" s="1"/>
    </row>
    <row r="18" spans="1:20" ht="27.6">
      <c r="A18" s="2" t="s">
        <v>39</v>
      </c>
      <c r="B18" s="4" t="s">
        <v>40</v>
      </c>
      <c r="C18" s="4" t="s">
        <v>41</v>
      </c>
      <c r="D18" s="4" t="s">
        <v>42</v>
      </c>
      <c r="E18" s="11"/>
      <c r="F18" s="11"/>
      <c r="G18" s="11"/>
      <c r="H18" s="11"/>
      <c r="I18" s="11"/>
      <c r="J18" s="11"/>
      <c r="K18" s="1"/>
      <c r="L18" s="1"/>
      <c r="M18" s="1"/>
      <c r="N18" s="1"/>
      <c r="O18" s="1"/>
      <c r="P18" s="1"/>
      <c r="Q18" s="1"/>
      <c r="R18" s="1"/>
      <c r="S18" s="1"/>
      <c r="T18" s="1"/>
    </row>
    <row r="19" spans="1:20" ht="27.6">
      <c r="A19" s="2" t="s">
        <v>43</v>
      </c>
      <c r="B19" s="4" t="s">
        <v>44</v>
      </c>
      <c r="C19" s="4" t="s">
        <v>45</v>
      </c>
      <c r="D19" s="4" t="s">
        <v>46</v>
      </c>
      <c r="E19" s="11"/>
      <c r="F19" s="11"/>
      <c r="G19" s="11"/>
      <c r="H19" s="11"/>
      <c r="I19" s="11"/>
      <c r="J19" s="11"/>
      <c r="K19" s="1"/>
      <c r="L19" s="1"/>
      <c r="M19" s="1"/>
      <c r="N19" s="1"/>
      <c r="O19" s="1"/>
      <c r="P19" s="1"/>
      <c r="Q19" s="1"/>
      <c r="R19" s="1"/>
      <c r="S19" s="1"/>
      <c r="T19" s="1"/>
    </row>
    <row r="20" spans="1:20" ht="14.4">
      <c r="A20" s="11"/>
      <c r="B20" s="11"/>
      <c r="C20" s="11"/>
      <c r="D20" s="11"/>
      <c r="E20" s="11"/>
      <c r="F20" s="11"/>
      <c r="G20" s="11"/>
      <c r="H20" s="11"/>
      <c r="I20" s="11"/>
      <c r="J20" s="11"/>
      <c r="K20" s="1"/>
      <c r="L20" s="1"/>
      <c r="M20" s="1"/>
      <c r="N20" s="1"/>
      <c r="O20" s="1"/>
      <c r="P20" s="1"/>
      <c r="Q20" s="1"/>
      <c r="R20" s="1"/>
      <c r="S20" s="1"/>
      <c r="T20" s="1"/>
    </row>
    <row r="21" spans="1:20" ht="14.4">
      <c r="A21" s="24" t="s">
        <v>47</v>
      </c>
      <c r="B21" s="23"/>
      <c r="C21" s="23"/>
      <c r="D21" s="23"/>
      <c r="E21" s="11"/>
      <c r="F21" s="11"/>
      <c r="G21" s="11"/>
      <c r="H21" s="11"/>
      <c r="I21" s="11"/>
      <c r="J21" s="11"/>
      <c r="K21" s="1"/>
      <c r="L21" s="1"/>
      <c r="M21" s="1"/>
      <c r="N21" s="1"/>
      <c r="O21" s="1"/>
      <c r="P21" s="1"/>
      <c r="Q21" s="1"/>
      <c r="R21" s="1"/>
      <c r="S21" s="1"/>
      <c r="T21" s="1"/>
    </row>
    <row r="22" spans="1:20" ht="14.4">
      <c r="A22" s="9" t="s">
        <v>48</v>
      </c>
      <c r="B22" s="9" t="s">
        <v>49</v>
      </c>
      <c r="C22" s="11"/>
      <c r="D22" s="11"/>
      <c r="E22" s="11"/>
      <c r="F22" s="11"/>
      <c r="G22" s="11"/>
      <c r="H22" s="11"/>
      <c r="I22" s="11"/>
      <c r="J22" s="11"/>
      <c r="K22" s="1"/>
      <c r="L22" s="1"/>
      <c r="M22" s="1"/>
      <c r="N22" s="1"/>
      <c r="O22" s="1"/>
      <c r="P22" s="1"/>
      <c r="Q22" s="1"/>
      <c r="R22" s="1"/>
      <c r="S22" s="1"/>
      <c r="T22" s="1"/>
    </row>
    <row r="23" spans="1:20" ht="27.6">
      <c r="A23" s="2" t="s">
        <v>50</v>
      </c>
      <c r="B23" s="4" t="s">
        <v>51</v>
      </c>
      <c r="C23" s="11"/>
      <c r="D23" s="11"/>
      <c r="E23" s="11"/>
      <c r="F23" s="11"/>
      <c r="G23" s="11"/>
      <c r="H23" s="11"/>
      <c r="I23" s="11"/>
      <c r="J23" s="11"/>
      <c r="K23" s="1"/>
      <c r="L23" s="1"/>
      <c r="M23" s="1"/>
      <c r="N23" s="1"/>
      <c r="O23" s="1"/>
      <c r="P23" s="1"/>
      <c r="Q23" s="1"/>
      <c r="R23" s="1"/>
      <c r="S23" s="1"/>
      <c r="T23" s="1"/>
    </row>
    <row r="24" spans="1:20" ht="27.6">
      <c r="A24" s="2" t="s">
        <v>52</v>
      </c>
      <c r="B24" s="4" t="s">
        <v>53</v>
      </c>
      <c r="C24" s="11"/>
      <c r="D24" s="11"/>
      <c r="E24" s="11"/>
      <c r="F24" s="11"/>
      <c r="G24" s="11"/>
      <c r="H24" s="11"/>
      <c r="I24" s="11"/>
      <c r="J24" s="11"/>
      <c r="K24" s="1"/>
      <c r="L24" s="1"/>
      <c r="M24" s="1"/>
      <c r="N24" s="1"/>
      <c r="O24" s="1"/>
      <c r="P24" s="1"/>
      <c r="Q24" s="1"/>
      <c r="R24" s="1"/>
      <c r="S24" s="1"/>
      <c r="T24" s="1"/>
    </row>
    <row r="25" spans="1:20" ht="27.6">
      <c r="A25" s="2" t="s">
        <v>54</v>
      </c>
      <c r="B25" s="4" t="s">
        <v>55</v>
      </c>
      <c r="C25" s="11"/>
      <c r="D25" s="11"/>
      <c r="E25" s="11"/>
      <c r="F25" s="11"/>
      <c r="G25" s="11"/>
      <c r="H25" s="11"/>
      <c r="I25" s="11"/>
      <c r="J25" s="11"/>
      <c r="K25" s="1"/>
      <c r="L25" s="1"/>
      <c r="M25" s="1"/>
      <c r="N25" s="1"/>
      <c r="O25" s="1"/>
      <c r="P25" s="1"/>
      <c r="Q25" s="1"/>
      <c r="R25" s="1"/>
      <c r="S25" s="1"/>
      <c r="T25" s="1"/>
    </row>
    <row r="26" spans="1:20" ht="27.6">
      <c r="A26" s="2" t="s">
        <v>56</v>
      </c>
      <c r="B26" s="4" t="s">
        <v>57</v>
      </c>
      <c r="C26" s="11"/>
      <c r="D26" s="11"/>
      <c r="E26" s="11"/>
      <c r="F26" s="11"/>
      <c r="G26" s="11"/>
      <c r="H26" s="11"/>
      <c r="I26" s="11"/>
      <c r="J26" s="11"/>
      <c r="K26" s="1"/>
      <c r="L26" s="1"/>
      <c r="M26" s="1"/>
      <c r="N26" s="1"/>
      <c r="O26" s="1"/>
      <c r="P26" s="1"/>
      <c r="Q26" s="1"/>
      <c r="R26" s="1"/>
      <c r="S26" s="1"/>
      <c r="T26" s="1"/>
    </row>
    <row r="27" spans="1:20" ht="14.4">
      <c r="A27" s="2" t="s">
        <v>58</v>
      </c>
      <c r="B27" s="4" t="s">
        <v>59</v>
      </c>
      <c r="C27" s="11"/>
      <c r="D27" s="11"/>
      <c r="E27" s="11"/>
      <c r="F27" s="11"/>
      <c r="G27" s="11"/>
      <c r="H27" s="11"/>
      <c r="I27" s="11"/>
      <c r="J27" s="11"/>
      <c r="K27" s="1"/>
      <c r="L27" s="1"/>
      <c r="M27" s="1"/>
      <c r="N27" s="1"/>
      <c r="O27" s="1"/>
      <c r="P27" s="1"/>
      <c r="Q27" s="1"/>
      <c r="R27" s="1"/>
      <c r="S27" s="1"/>
      <c r="T27" s="1"/>
    </row>
    <row r="28" spans="1:20" ht="14.4">
      <c r="A28" s="11"/>
      <c r="B28" s="11"/>
      <c r="C28" s="11"/>
      <c r="D28" s="11"/>
      <c r="E28" s="11"/>
      <c r="F28" s="11"/>
      <c r="G28" s="11"/>
      <c r="H28" s="11"/>
      <c r="I28" s="11"/>
      <c r="J28" s="11"/>
      <c r="K28" s="1"/>
      <c r="L28" s="1"/>
      <c r="M28" s="1"/>
      <c r="N28" s="1"/>
      <c r="O28" s="1"/>
      <c r="P28" s="1"/>
      <c r="Q28" s="1"/>
      <c r="R28" s="1"/>
      <c r="S28" s="1"/>
      <c r="T28" s="1"/>
    </row>
    <row r="29" spans="1:20" ht="14.4">
      <c r="A29" s="26" t="s">
        <v>60</v>
      </c>
      <c r="B29" s="23"/>
      <c r="C29" s="23"/>
      <c r="D29" s="23"/>
      <c r="E29" s="11"/>
      <c r="F29" s="11"/>
      <c r="G29" s="11"/>
      <c r="H29" s="11"/>
      <c r="I29" s="11"/>
      <c r="J29" s="11"/>
      <c r="K29" s="1"/>
      <c r="L29" s="1"/>
      <c r="M29" s="1"/>
      <c r="N29" s="1"/>
      <c r="O29" s="1"/>
      <c r="P29" s="1"/>
      <c r="Q29" s="1"/>
      <c r="R29" s="1"/>
      <c r="S29" s="1"/>
      <c r="T29" s="1"/>
    </row>
    <row r="30" spans="1:20" ht="14.4">
      <c r="A30" s="12" t="s">
        <v>61</v>
      </c>
      <c r="B30" s="12"/>
      <c r="C30" s="12"/>
      <c r="D30" s="12"/>
      <c r="E30" s="11"/>
      <c r="F30" s="11"/>
      <c r="G30" s="11"/>
      <c r="H30" s="11"/>
      <c r="I30" s="11"/>
      <c r="J30" s="11"/>
      <c r="K30" s="1"/>
      <c r="L30" s="1"/>
      <c r="M30" s="1"/>
      <c r="N30" s="1"/>
      <c r="O30" s="1"/>
      <c r="P30" s="1"/>
      <c r="Q30" s="1"/>
      <c r="R30" s="1"/>
      <c r="S30" s="1"/>
      <c r="T30" s="1"/>
    </row>
    <row r="31" spans="1:20" ht="41.4">
      <c r="A31" s="10" t="s">
        <v>62</v>
      </c>
      <c r="B31" s="10" t="s">
        <v>63</v>
      </c>
      <c r="C31" s="10" t="s">
        <v>64</v>
      </c>
      <c r="D31" s="10" t="s">
        <v>65</v>
      </c>
      <c r="E31" s="11"/>
      <c r="F31" s="11"/>
      <c r="G31" s="11"/>
      <c r="H31" s="11"/>
      <c r="I31" s="11"/>
      <c r="J31" s="11"/>
      <c r="K31" s="1"/>
      <c r="L31" s="1"/>
      <c r="M31" s="1"/>
      <c r="N31" s="1"/>
      <c r="O31" s="1"/>
      <c r="P31" s="1"/>
      <c r="Q31" s="1"/>
      <c r="R31" s="1"/>
      <c r="S31" s="1"/>
      <c r="T31" s="1"/>
    </row>
    <row r="32" spans="1:20" ht="14.4">
      <c r="A32" s="10"/>
      <c r="B32" s="10"/>
      <c r="C32" s="10"/>
      <c r="D32" s="10"/>
      <c r="E32" s="11"/>
      <c r="F32" s="11"/>
      <c r="G32" s="11"/>
      <c r="H32" s="11"/>
      <c r="I32" s="11"/>
      <c r="J32" s="11"/>
      <c r="K32" s="1"/>
      <c r="L32" s="1"/>
      <c r="M32" s="1"/>
      <c r="N32" s="1"/>
      <c r="O32" s="1"/>
      <c r="P32" s="1"/>
      <c r="Q32" s="1"/>
      <c r="R32" s="1"/>
      <c r="S32" s="1"/>
      <c r="T32" s="1"/>
    </row>
    <row r="33" spans="1:20" ht="14.4">
      <c r="A33" s="15" t="s">
        <v>66</v>
      </c>
      <c r="B33" s="16"/>
      <c r="C33" s="16"/>
      <c r="D33" s="16"/>
      <c r="E33" s="11"/>
      <c r="F33" s="11"/>
      <c r="G33" s="11"/>
      <c r="H33" s="11"/>
      <c r="I33" s="11"/>
      <c r="J33" s="11"/>
      <c r="K33" s="1"/>
      <c r="L33" s="1"/>
      <c r="M33" s="1"/>
      <c r="N33" s="1"/>
      <c r="O33" s="1"/>
      <c r="P33" s="1"/>
      <c r="Q33" s="1"/>
      <c r="R33" s="1"/>
      <c r="S33" s="1"/>
      <c r="T33" s="1"/>
    </row>
    <row r="34" spans="1:20" ht="14.4">
      <c r="A34" s="25" t="s">
        <v>67</v>
      </c>
      <c r="B34" s="23"/>
      <c r="C34" s="23"/>
      <c r="D34" s="23"/>
      <c r="E34" s="11"/>
      <c r="F34" s="11"/>
      <c r="G34" s="11"/>
      <c r="H34" s="11"/>
      <c r="I34" s="11"/>
      <c r="J34" s="11"/>
      <c r="K34" s="1"/>
      <c r="L34" s="1"/>
      <c r="M34" s="1"/>
      <c r="N34" s="1"/>
      <c r="O34" s="1"/>
      <c r="P34" s="1"/>
      <c r="Q34" s="1"/>
      <c r="R34" s="1"/>
      <c r="S34" s="1"/>
      <c r="T34" s="1"/>
    </row>
    <row r="35" spans="1:20" ht="14.4">
      <c r="A35" s="11"/>
      <c r="B35" s="11"/>
      <c r="C35" s="11"/>
      <c r="D35" s="11"/>
      <c r="E35" s="11"/>
      <c r="F35" s="11"/>
      <c r="G35" s="11"/>
      <c r="H35" s="11"/>
      <c r="I35" s="11"/>
      <c r="J35" s="11"/>
      <c r="K35" s="1"/>
      <c r="L35" s="1"/>
      <c r="M35" s="1"/>
      <c r="N35" s="1"/>
      <c r="O35" s="1"/>
      <c r="P35" s="1"/>
      <c r="Q35" s="1"/>
      <c r="R35" s="1"/>
      <c r="S35" s="1"/>
      <c r="T35" s="1"/>
    </row>
    <row r="36" spans="1:20" ht="14.4">
      <c r="A36" s="11"/>
      <c r="B36" s="11"/>
      <c r="C36" s="11"/>
      <c r="D36" s="11"/>
      <c r="E36" s="11"/>
      <c r="F36" s="11"/>
      <c r="G36" s="11"/>
      <c r="H36" s="11"/>
      <c r="I36" s="11"/>
      <c r="J36" s="11"/>
      <c r="K36" s="1"/>
      <c r="L36" s="1"/>
      <c r="M36" s="1"/>
      <c r="N36" s="1"/>
      <c r="O36" s="1"/>
      <c r="P36" s="1"/>
      <c r="Q36" s="1"/>
      <c r="R36" s="1"/>
      <c r="S36" s="1"/>
      <c r="T36" s="1"/>
    </row>
    <row r="37" spans="1:20" ht="14.4">
      <c r="A37" s="11"/>
      <c r="B37" s="11"/>
      <c r="C37" s="11"/>
      <c r="D37" s="11"/>
      <c r="E37" s="11"/>
      <c r="F37" s="11"/>
      <c r="G37" s="11"/>
      <c r="H37" s="11"/>
      <c r="I37" s="11"/>
      <c r="J37" s="11"/>
      <c r="K37" s="1"/>
      <c r="L37" s="1"/>
      <c r="M37" s="1"/>
      <c r="N37" s="1"/>
      <c r="O37" s="1"/>
      <c r="P37" s="1"/>
      <c r="Q37" s="1"/>
      <c r="R37" s="1"/>
      <c r="S37" s="1"/>
      <c r="T37" s="1"/>
    </row>
    <row r="38" spans="1:20" ht="14.4">
      <c r="A38" s="11"/>
      <c r="B38" s="11"/>
      <c r="C38" s="11"/>
      <c r="D38" s="11"/>
      <c r="E38" s="11"/>
      <c r="F38" s="11"/>
      <c r="G38" s="11"/>
      <c r="H38" s="11"/>
      <c r="I38" s="11"/>
      <c r="J38" s="11"/>
      <c r="K38" s="1"/>
      <c r="L38" s="1"/>
      <c r="M38" s="1"/>
      <c r="N38" s="1"/>
      <c r="O38" s="1"/>
      <c r="P38" s="1"/>
      <c r="Q38" s="1"/>
      <c r="R38" s="1"/>
      <c r="S38" s="1"/>
      <c r="T38" s="1"/>
    </row>
    <row r="39" spans="1:20" ht="14.4">
      <c r="A39" s="11"/>
      <c r="B39" s="11"/>
      <c r="C39" s="11"/>
      <c r="D39" s="11"/>
      <c r="E39" s="11"/>
      <c r="F39" s="11"/>
      <c r="G39" s="11"/>
      <c r="H39" s="11"/>
      <c r="I39" s="11"/>
      <c r="J39" s="11"/>
      <c r="K39" s="1"/>
      <c r="L39" s="1"/>
      <c r="M39" s="1"/>
      <c r="N39" s="1"/>
      <c r="O39" s="1"/>
      <c r="P39" s="1"/>
      <c r="Q39" s="1"/>
      <c r="R39" s="1"/>
      <c r="S39" s="1"/>
      <c r="T39" s="1"/>
    </row>
    <row r="40" spans="1:20" ht="14.4">
      <c r="A40" s="11"/>
      <c r="B40" s="11"/>
      <c r="C40" s="11"/>
      <c r="D40" s="11"/>
      <c r="E40" s="11"/>
      <c r="F40" s="11"/>
      <c r="G40" s="11"/>
      <c r="H40" s="11"/>
      <c r="I40" s="11"/>
      <c r="J40" s="11"/>
      <c r="K40" s="1"/>
      <c r="L40" s="1"/>
      <c r="M40" s="1"/>
      <c r="N40" s="1"/>
      <c r="O40" s="1"/>
      <c r="P40" s="1"/>
      <c r="Q40" s="1"/>
      <c r="R40" s="1"/>
      <c r="S40" s="1"/>
      <c r="T40" s="1"/>
    </row>
    <row r="41" spans="1:20" ht="14.4">
      <c r="A41" s="11"/>
      <c r="B41" s="11"/>
      <c r="C41" s="11"/>
      <c r="D41" s="11"/>
      <c r="E41" s="11"/>
      <c r="F41" s="11"/>
      <c r="G41" s="11"/>
      <c r="H41" s="11"/>
      <c r="I41" s="11"/>
      <c r="J41" s="11"/>
      <c r="K41" s="1"/>
      <c r="L41" s="1"/>
      <c r="M41" s="1"/>
      <c r="N41" s="1"/>
      <c r="O41" s="1"/>
      <c r="P41" s="1"/>
      <c r="Q41" s="1"/>
      <c r="R41" s="1"/>
      <c r="S41" s="1"/>
      <c r="T41" s="1"/>
    </row>
    <row r="42" spans="1:20" ht="14.4">
      <c r="A42" s="11"/>
      <c r="B42" s="11"/>
      <c r="C42" s="11"/>
      <c r="D42" s="11"/>
      <c r="E42" s="11"/>
      <c r="F42" s="11"/>
      <c r="G42" s="11"/>
      <c r="H42" s="11"/>
      <c r="I42" s="11"/>
      <c r="J42" s="11"/>
      <c r="K42" s="1"/>
      <c r="L42" s="1"/>
      <c r="M42" s="1"/>
      <c r="N42" s="1"/>
      <c r="O42" s="1"/>
      <c r="P42" s="1"/>
      <c r="Q42" s="1"/>
      <c r="R42" s="1"/>
      <c r="S42" s="1"/>
      <c r="T42" s="1"/>
    </row>
    <row r="43" spans="1:20" ht="14.4">
      <c r="A43" s="11"/>
      <c r="B43" s="11"/>
      <c r="C43" s="11"/>
      <c r="D43" s="11"/>
      <c r="E43" s="11"/>
      <c r="F43" s="11"/>
      <c r="G43" s="11"/>
      <c r="H43" s="11"/>
      <c r="I43" s="11"/>
      <c r="J43" s="11"/>
      <c r="K43" s="1"/>
      <c r="L43" s="1"/>
      <c r="M43" s="1"/>
      <c r="N43" s="1"/>
      <c r="O43" s="1"/>
      <c r="P43" s="1"/>
      <c r="Q43" s="1"/>
      <c r="R43" s="1"/>
      <c r="S43" s="1"/>
      <c r="T43" s="1"/>
    </row>
    <row r="44" spans="1:20" ht="14.4">
      <c r="A44" s="11"/>
      <c r="B44" s="11"/>
      <c r="C44" s="11"/>
      <c r="D44" s="11"/>
      <c r="E44" s="11"/>
      <c r="F44" s="11"/>
      <c r="G44" s="11"/>
      <c r="H44" s="11"/>
      <c r="I44" s="11"/>
      <c r="J44" s="11"/>
      <c r="K44" s="1"/>
      <c r="L44" s="1"/>
      <c r="M44" s="1"/>
      <c r="N44" s="1"/>
      <c r="O44" s="1"/>
      <c r="P44" s="1"/>
      <c r="Q44" s="1"/>
      <c r="R44" s="1"/>
      <c r="S44" s="1"/>
      <c r="T44" s="1"/>
    </row>
    <row r="45" spans="1:20" ht="14.4">
      <c r="A45" s="11"/>
      <c r="B45" s="11"/>
      <c r="C45" s="11"/>
      <c r="D45" s="11"/>
      <c r="E45" s="11"/>
      <c r="F45" s="11"/>
      <c r="G45" s="11"/>
      <c r="H45" s="11"/>
      <c r="I45" s="11"/>
      <c r="J45" s="11"/>
      <c r="K45" s="1"/>
      <c r="L45" s="1"/>
      <c r="M45" s="1"/>
      <c r="N45" s="1"/>
      <c r="O45" s="1"/>
      <c r="P45" s="1"/>
      <c r="Q45" s="1"/>
      <c r="R45" s="1"/>
      <c r="S45" s="1"/>
      <c r="T45" s="1"/>
    </row>
    <row r="46" spans="1:20" ht="14.4">
      <c r="A46" s="11"/>
      <c r="B46" s="11"/>
      <c r="C46" s="11"/>
      <c r="D46" s="11"/>
      <c r="E46" s="11"/>
      <c r="F46" s="11"/>
      <c r="G46" s="11"/>
      <c r="H46" s="11"/>
      <c r="I46" s="11"/>
      <c r="J46" s="11"/>
      <c r="K46" s="1"/>
      <c r="L46" s="1"/>
      <c r="M46" s="1"/>
      <c r="N46" s="1"/>
      <c r="O46" s="1"/>
      <c r="P46" s="1"/>
      <c r="Q46" s="1"/>
      <c r="R46" s="1"/>
      <c r="S46" s="1"/>
      <c r="T46" s="1"/>
    </row>
    <row r="47" spans="1:20" ht="14.4">
      <c r="A47" s="11"/>
      <c r="B47" s="11"/>
      <c r="C47" s="11"/>
      <c r="D47" s="11"/>
      <c r="E47" s="11"/>
      <c r="F47" s="11"/>
      <c r="G47" s="11"/>
      <c r="H47" s="11"/>
      <c r="I47" s="11"/>
      <c r="J47" s="11"/>
      <c r="K47" s="1"/>
      <c r="L47" s="1"/>
      <c r="M47" s="1"/>
      <c r="N47" s="1"/>
      <c r="O47" s="1"/>
      <c r="P47" s="1"/>
      <c r="Q47" s="1"/>
      <c r="R47" s="1"/>
      <c r="S47" s="1"/>
      <c r="T47" s="1"/>
    </row>
    <row r="48" spans="1:20" ht="14.4">
      <c r="A48" s="11"/>
      <c r="B48" s="11"/>
      <c r="C48" s="11"/>
      <c r="D48" s="11"/>
      <c r="E48" s="11"/>
      <c r="F48" s="11"/>
      <c r="G48" s="11"/>
      <c r="H48" s="11"/>
      <c r="I48" s="11"/>
      <c r="J48" s="11"/>
      <c r="K48" s="1"/>
      <c r="L48" s="1"/>
      <c r="M48" s="1"/>
      <c r="N48" s="1"/>
      <c r="O48" s="1"/>
      <c r="P48" s="1"/>
      <c r="Q48" s="1"/>
      <c r="R48" s="1"/>
      <c r="S48" s="1"/>
      <c r="T48" s="1"/>
    </row>
    <row r="49" spans="1:20" ht="14.4">
      <c r="A49" s="11"/>
      <c r="B49" s="11"/>
      <c r="C49" s="11"/>
      <c r="D49" s="11"/>
      <c r="E49" s="11"/>
      <c r="F49" s="11"/>
      <c r="G49" s="11"/>
      <c r="H49" s="11"/>
      <c r="I49" s="11"/>
      <c r="J49" s="11"/>
      <c r="K49" s="1"/>
      <c r="L49" s="1"/>
      <c r="M49" s="1"/>
      <c r="N49" s="1"/>
      <c r="O49" s="1"/>
      <c r="P49" s="1"/>
      <c r="Q49" s="1"/>
      <c r="R49" s="1"/>
      <c r="S49" s="1"/>
      <c r="T49" s="1"/>
    </row>
    <row r="50" spans="1:20" ht="14.4">
      <c r="A50" s="11"/>
      <c r="B50" s="11"/>
      <c r="C50" s="11"/>
      <c r="D50" s="11"/>
      <c r="E50" s="11"/>
      <c r="F50" s="11"/>
      <c r="G50" s="11"/>
      <c r="H50" s="11"/>
      <c r="I50" s="11"/>
      <c r="J50" s="11"/>
      <c r="K50" s="1"/>
      <c r="L50" s="1"/>
      <c r="M50" s="1"/>
      <c r="N50" s="1"/>
      <c r="O50" s="1"/>
      <c r="P50" s="1"/>
      <c r="Q50" s="1"/>
      <c r="R50" s="1"/>
      <c r="S50" s="1"/>
      <c r="T50" s="1"/>
    </row>
    <row r="51" spans="1:20" ht="14.4">
      <c r="A51" s="11"/>
      <c r="B51" s="11"/>
      <c r="C51" s="11"/>
      <c r="D51" s="11"/>
      <c r="E51" s="11"/>
      <c r="F51" s="11"/>
      <c r="G51" s="11"/>
      <c r="H51" s="11"/>
      <c r="I51" s="11"/>
      <c r="J51" s="11"/>
      <c r="K51" s="1"/>
      <c r="L51" s="1"/>
      <c r="M51" s="1"/>
      <c r="N51" s="1"/>
      <c r="O51" s="1"/>
      <c r="P51" s="1"/>
      <c r="Q51" s="1"/>
      <c r="R51" s="1"/>
      <c r="S51" s="1"/>
      <c r="T51" s="1"/>
    </row>
    <row r="52" spans="1:20" ht="14.4">
      <c r="A52" s="11"/>
      <c r="B52" s="11"/>
      <c r="C52" s="11"/>
      <c r="D52" s="11"/>
      <c r="E52" s="11"/>
      <c r="F52" s="11"/>
      <c r="G52" s="11"/>
      <c r="H52" s="11"/>
      <c r="I52" s="11"/>
      <c r="J52" s="11"/>
      <c r="K52" s="1"/>
      <c r="L52" s="1"/>
      <c r="M52" s="1"/>
      <c r="N52" s="1"/>
      <c r="O52" s="1"/>
      <c r="P52" s="1"/>
      <c r="Q52" s="1"/>
      <c r="R52" s="1"/>
      <c r="S52" s="1"/>
      <c r="T52" s="1"/>
    </row>
    <row r="53" spans="1:20" ht="14.4">
      <c r="A53" s="11"/>
      <c r="B53" s="11"/>
      <c r="C53" s="11"/>
      <c r="D53" s="11"/>
      <c r="E53" s="11"/>
      <c r="F53" s="11"/>
      <c r="G53" s="11"/>
      <c r="H53" s="11"/>
      <c r="I53" s="11"/>
      <c r="J53" s="11"/>
      <c r="K53" s="1"/>
      <c r="L53" s="1"/>
      <c r="M53" s="1"/>
      <c r="N53" s="1"/>
      <c r="O53" s="1"/>
      <c r="P53" s="1"/>
      <c r="Q53" s="1"/>
      <c r="R53" s="1"/>
      <c r="S53" s="1"/>
      <c r="T53" s="1"/>
    </row>
    <row r="54" spans="1:20" ht="14.4">
      <c r="A54" s="11"/>
      <c r="B54" s="11"/>
      <c r="C54" s="11"/>
      <c r="D54" s="11"/>
      <c r="E54" s="11"/>
      <c r="F54" s="11"/>
      <c r="G54" s="11"/>
      <c r="H54" s="11"/>
      <c r="I54" s="11"/>
      <c r="J54" s="11"/>
      <c r="K54" s="1"/>
      <c r="L54" s="1"/>
      <c r="M54" s="1"/>
      <c r="N54" s="1"/>
      <c r="O54" s="1"/>
      <c r="P54" s="1"/>
      <c r="Q54" s="1"/>
      <c r="R54" s="1"/>
      <c r="S54" s="1"/>
      <c r="T54" s="1"/>
    </row>
    <row r="55" spans="1:20" ht="14.4">
      <c r="A55" s="11"/>
      <c r="B55" s="11"/>
      <c r="C55" s="11"/>
      <c r="D55" s="11"/>
      <c r="E55" s="11"/>
      <c r="F55" s="11"/>
      <c r="G55" s="11"/>
      <c r="H55" s="11"/>
      <c r="I55" s="11"/>
      <c r="J55" s="11"/>
      <c r="K55" s="1"/>
      <c r="L55" s="1"/>
      <c r="M55" s="1"/>
      <c r="N55" s="1"/>
      <c r="O55" s="1"/>
      <c r="P55" s="1"/>
      <c r="Q55" s="1"/>
      <c r="R55" s="1"/>
      <c r="S55" s="1"/>
      <c r="T55" s="1"/>
    </row>
    <row r="56" spans="1:20" ht="14.4">
      <c r="A56" s="11"/>
      <c r="B56" s="11"/>
      <c r="C56" s="11"/>
      <c r="D56" s="11"/>
      <c r="E56" s="11"/>
      <c r="F56" s="11"/>
      <c r="G56" s="11"/>
      <c r="H56" s="11"/>
      <c r="I56" s="11"/>
      <c r="J56" s="11"/>
      <c r="K56" s="1"/>
      <c r="L56" s="1"/>
      <c r="M56" s="1"/>
      <c r="N56" s="1"/>
      <c r="O56" s="1"/>
      <c r="P56" s="1"/>
      <c r="Q56" s="1"/>
      <c r="R56" s="1"/>
      <c r="S56" s="1"/>
      <c r="T56" s="1"/>
    </row>
    <row r="57" spans="1:20" ht="14.4">
      <c r="A57" s="11"/>
      <c r="B57" s="11"/>
      <c r="C57" s="11"/>
      <c r="D57" s="11"/>
      <c r="E57" s="11"/>
      <c r="F57" s="11"/>
      <c r="G57" s="11"/>
      <c r="H57" s="11"/>
      <c r="I57" s="11"/>
      <c r="J57" s="11"/>
      <c r="K57" s="1"/>
      <c r="L57" s="1"/>
      <c r="M57" s="1"/>
      <c r="N57" s="1"/>
      <c r="O57" s="1"/>
      <c r="P57" s="1"/>
      <c r="Q57" s="1"/>
      <c r="R57" s="1"/>
      <c r="S57" s="1"/>
      <c r="T57" s="1"/>
    </row>
    <row r="58" spans="1:20" ht="14.4">
      <c r="A58" s="11"/>
      <c r="B58" s="11"/>
      <c r="C58" s="11"/>
      <c r="D58" s="11"/>
      <c r="E58" s="11"/>
      <c r="F58" s="11"/>
      <c r="G58" s="11"/>
      <c r="H58" s="11"/>
      <c r="I58" s="11"/>
      <c r="J58" s="11"/>
      <c r="K58" s="1"/>
      <c r="L58" s="1"/>
      <c r="M58" s="1"/>
      <c r="N58" s="1"/>
      <c r="O58" s="1"/>
      <c r="P58" s="1"/>
      <c r="Q58" s="1"/>
      <c r="R58" s="1"/>
      <c r="S58" s="1"/>
      <c r="T58" s="1"/>
    </row>
    <row r="59" spans="1:20" ht="14.4">
      <c r="A59" s="1"/>
      <c r="B59" s="1"/>
      <c r="C59" s="1"/>
      <c r="D59" s="1"/>
      <c r="E59" s="1"/>
      <c r="F59" s="1"/>
      <c r="G59" s="1"/>
      <c r="H59" s="1"/>
      <c r="I59" s="1"/>
      <c r="J59" s="1"/>
      <c r="K59" s="1"/>
      <c r="L59" s="1"/>
      <c r="M59" s="1"/>
      <c r="N59" s="1"/>
      <c r="O59" s="1"/>
      <c r="P59" s="1"/>
      <c r="Q59" s="1"/>
      <c r="R59" s="1"/>
      <c r="S59" s="1"/>
      <c r="T59" s="1"/>
    </row>
    <row r="60" spans="1:20" ht="14.4">
      <c r="A60" s="1"/>
      <c r="B60" s="1"/>
      <c r="C60" s="1"/>
      <c r="D60" s="1"/>
      <c r="E60" s="1"/>
      <c r="F60" s="1"/>
      <c r="G60" s="1"/>
      <c r="H60" s="1"/>
      <c r="I60" s="1"/>
      <c r="J60" s="1"/>
      <c r="K60" s="1"/>
      <c r="L60" s="1"/>
      <c r="M60" s="1"/>
      <c r="N60" s="1"/>
      <c r="O60" s="1"/>
      <c r="P60" s="1"/>
      <c r="Q60" s="1"/>
      <c r="R60" s="1"/>
      <c r="S60" s="1"/>
      <c r="T60" s="1"/>
    </row>
    <row r="61" spans="1:20" ht="14.4">
      <c r="A61" s="1"/>
      <c r="B61" s="1"/>
      <c r="C61" s="1"/>
      <c r="D61" s="1"/>
      <c r="E61" s="1"/>
      <c r="F61" s="1"/>
      <c r="G61" s="1"/>
      <c r="H61" s="1"/>
      <c r="I61" s="1"/>
      <c r="J61" s="1"/>
      <c r="K61" s="1"/>
      <c r="L61" s="1"/>
      <c r="M61" s="1"/>
      <c r="N61" s="1"/>
      <c r="O61" s="1"/>
      <c r="P61" s="1"/>
      <c r="Q61" s="1"/>
      <c r="R61" s="1"/>
      <c r="S61" s="1"/>
      <c r="T61" s="1"/>
    </row>
    <row r="62" spans="1:20" ht="14.4">
      <c r="A62" s="1"/>
      <c r="B62" s="1"/>
      <c r="C62" s="1"/>
      <c r="D62" s="1"/>
      <c r="E62" s="1"/>
      <c r="F62" s="1"/>
      <c r="G62" s="1"/>
      <c r="H62" s="1"/>
      <c r="I62" s="1"/>
      <c r="J62" s="1"/>
      <c r="K62" s="1"/>
      <c r="L62" s="1"/>
      <c r="M62" s="1"/>
      <c r="N62" s="1"/>
      <c r="O62" s="1"/>
      <c r="P62" s="1"/>
      <c r="Q62" s="1"/>
      <c r="R62" s="1"/>
      <c r="S62" s="1"/>
      <c r="T62" s="1"/>
    </row>
    <row r="63" spans="1:20" ht="14.4">
      <c r="A63" s="1"/>
      <c r="B63" s="1"/>
      <c r="C63" s="1"/>
      <c r="D63" s="1"/>
      <c r="E63" s="1"/>
      <c r="F63" s="1"/>
      <c r="G63" s="1"/>
      <c r="H63" s="1"/>
      <c r="I63" s="1"/>
      <c r="J63" s="1"/>
      <c r="K63" s="1"/>
      <c r="L63" s="1"/>
      <c r="M63" s="1"/>
      <c r="N63" s="1"/>
      <c r="O63" s="1"/>
      <c r="P63" s="1"/>
      <c r="Q63" s="1"/>
      <c r="R63" s="1"/>
      <c r="S63" s="1"/>
      <c r="T63" s="1"/>
    </row>
    <row r="64" spans="1:20" ht="14.4">
      <c r="A64" s="1"/>
      <c r="B64" s="1"/>
      <c r="C64" s="1"/>
      <c r="D64" s="1"/>
      <c r="E64" s="1"/>
      <c r="F64" s="1"/>
      <c r="G64" s="1"/>
      <c r="H64" s="1"/>
      <c r="I64" s="1"/>
      <c r="J64" s="1"/>
      <c r="K64" s="1"/>
      <c r="L64" s="1"/>
      <c r="M64" s="1"/>
      <c r="N64" s="1"/>
      <c r="O64" s="1"/>
      <c r="P64" s="1"/>
      <c r="Q64" s="1"/>
      <c r="R64" s="1"/>
      <c r="S64" s="1"/>
      <c r="T64" s="1"/>
    </row>
    <row r="65" spans="1:20" ht="14.4">
      <c r="A65" s="1"/>
      <c r="B65" s="1"/>
      <c r="C65" s="1"/>
      <c r="D65" s="1"/>
      <c r="E65" s="1"/>
      <c r="F65" s="1"/>
      <c r="G65" s="1"/>
      <c r="H65" s="1"/>
      <c r="I65" s="1"/>
      <c r="J65" s="1"/>
      <c r="K65" s="1"/>
      <c r="L65" s="1"/>
      <c r="M65" s="1"/>
      <c r="N65" s="1"/>
      <c r="O65" s="1"/>
      <c r="P65" s="1"/>
      <c r="Q65" s="1"/>
      <c r="R65" s="1"/>
      <c r="S65" s="1"/>
      <c r="T65" s="1"/>
    </row>
    <row r="66" spans="1:20" ht="14.4">
      <c r="A66" s="1"/>
      <c r="B66" s="1"/>
      <c r="C66" s="1"/>
      <c r="D66" s="1"/>
      <c r="E66" s="1"/>
      <c r="F66" s="1"/>
      <c r="G66" s="1"/>
      <c r="H66" s="1"/>
      <c r="I66" s="1"/>
      <c r="J66" s="1"/>
      <c r="K66" s="1"/>
      <c r="L66" s="1"/>
      <c r="M66" s="1"/>
      <c r="N66" s="1"/>
      <c r="O66" s="1"/>
      <c r="P66" s="1"/>
      <c r="Q66" s="1"/>
      <c r="R66" s="1"/>
      <c r="S66" s="1"/>
      <c r="T66" s="1"/>
    </row>
    <row r="67" spans="1:20" ht="14.4">
      <c r="A67" s="1"/>
      <c r="B67" s="1"/>
      <c r="C67" s="1"/>
      <c r="D67" s="1"/>
      <c r="E67" s="1"/>
      <c r="F67" s="1"/>
      <c r="G67" s="1"/>
      <c r="H67" s="1"/>
      <c r="I67" s="1"/>
      <c r="J67" s="1"/>
      <c r="K67" s="1"/>
      <c r="L67" s="1"/>
      <c r="M67" s="1"/>
      <c r="N67" s="1"/>
      <c r="O67" s="1"/>
      <c r="P67" s="1"/>
      <c r="Q67" s="1"/>
      <c r="R67" s="1"/>
      <c r="S67" s="1"/>
      <c r="T67" s="1"/>
    </row>
    <row r="68" spans="1:20" ht="14.4">
      <c r="A68" s="1"/>
      <c r="B68" s="1"/>
      <c r="C68" s="1"/>
      <c r="D68" s="1"/>
      <c r="E68" s="1"/>
      <c r="F68" s="1"/>
      <c r="G68" s="1"/>
      <c r="H68" s="1"/>
      <c r="I68" s="1"/>
      <c r="J68" s="1"/>
      <c r="K68" s="1"/>
      <c r="L68" s="1"/>
      <c r="M68" s="1"/>
      <c r="N68" s="1"/>
      <c r="O68" s="1"/>
      <c r="P68" s="1"/>
      <c r="Q68" s="1"/>
      <c r="R68" s="1"/>
      <c r="S68" s="1"/>
      <c r="T68" s="1"/>
    </row>
    <row r="69" spans="1:20" ht="14.4">
      <c r="A69" s="1"/>
      <c r="B69" s="1"/>
      <c r="C69" s="1"/>
      <c r="D69" s="1"/>
      <c r="E69" s="1"/>
      <c r="F69" s="1"/>
      <c r="G69" s="1"/>
      <c r="H69" s="1"/>
      <c r="I69" s="1"/>
      <c r="J69" s="1"/>
      <c r="K69" s="1"/>
      <c r="L69" s="1"/>
      <c r="M69" s="1"/>
      <c r="N69" s="1"/>
      <c r="O69" s="1"/>
      <c r="P69" s="1"/>
      <c r="Q69" s="1"/>
      <c r="R69" s="1"/>
      <c r="S69" s="1"/>
      <c r="T69" s="1"/>
    </row>
    <row r="70" spans="1:20" ht="14.4">
      <c r="A70" s="1"/>
      <c r="B70" s="1"/>
      <c r="C70" s="1"/>
      <c r="D70" s="1"/>
      <c r="E70" s="1"/>
      <c r="F70" s="1"/>
      <c r="G70" s="1"/>
      <c r="H70" s="1"/>
      <c r="I70" s="1"/>
      <c r="J70" s="1"/>
      <c r="K70" s="1"/>
      <c r="L70" s="1"/>
      <c r="M70" s="1"/>
      <c r="N70" s="1"/>
      <c r="O70" s="1"/>
      <c r="P70" s="1"/>
      <c r="Q70" s="1"/>
      <c r="R70" s="1"/>
      <c r="S70" s="1"/>
      <c r="T70" s="1"/>
    </row>
    <row r="71" spans="1:20" ht="14.4">
      <c r="A71" s="1"/>
      <c r="B71" s="1"/>
      <c r="C71" s="1"/>
      <c r="D71" s="1"/>
      <c r="E71" s="1"/>
      <c r="F71" s="1"/>
      <c r="G71" s="1"/>
      <c r="H71" s="1"/>
      <c r="I71" s="1"/>
      <c r="J71" s="1"/>
      <c r="K71" s="1"/>
      <c r="L71" s="1"/>
      <c r="M71" s="1"/>
      <c r="N71" s="1"/>
      <c r="O71" s="1"/>
      <c r="P71" s="1"/>
      <c r="Q71" s="1"/>
      <c r="R71" s="1"/>
      <c r="S71" s="1"/>
      <c r="T71" s="1"/>
    </row>
    <row r="72" spans="1:20" ht="14.4">
      <c r="A72" s="1"/>
      <c r="B72" s="1"/>
      <c r="C72" s="1"/>
      <c r="D72" s="1"/>
      <c r="E72" s="1"/>
      <c r="F72" s="1"/>
      <c r="G72" s="1"/>
      <c r="H72" s="1"/>
      <c r="I72" s="1"/>
      <c r="J72" s="1"/>
      <c r="K72" s="1"/>
      <c r="L72" s="1"/>
      <c r="M72" s="1"/>
      <c r="N72" s="1"/>
      <c r="O72" s="1"/>
      <c r="P72" s="1"/>
      <c r="Q72" s="1"/>
      <c r="R72" s="1"/>
      <c r="S72" s="1"/>
      <c r="T72" s="1"/>
    </row>
    <row r="73" spans="1:20" ht="14.4">
      <c r="A73" s="1"/>
      <c r="B73" s="1"/>
      <c r="C73" s="1"/>
      <c r="D73" s="1"/>
      <c r="E73" s="1"/>
      <c r="F73" s="1"/>
      <c r="G73" s="1"/>
      <c r="H73" s="1"/>
      <c r="I73" s="1"/>
      <c r="J73" s="1"/>
      <c r="K73" s="1"/>
      <c r="L73" s="1"/>
      <c r="M73" s="1"/>
      <c r="N73" s="1"/>
      <c r="O73" s="1"/>
      <c r="P73" s="1"/>
      <c r="Q73" s="1"/>
      <c r="R73" s="1"/>
      <c r="S73" s="1"/>
      <c r="T73" s="1"/>
    </row>
    <row r="74" spans="1:20" ht="14.4">
      <c r="A74" s="1"/>
      <c r="B74" s="1"/>
      <c r="C74" s="1"/>
      <c r="D74" s="1"/>
      <c r="E74" s="1"/>
      <c r="F74" s="1"/>
      <c r="G74" s="1"/>
      <c r="H74" s="1"/>
      <c r="I74" s="1"/>
      <c r="J74" s="1"/>
      <c r="K74" s="1"/>
      <c r="L74" s="1"/>
      <c r="M74" s="1"/>
      <c r="N74" s="1"/>
      <c r="O74" s="1"/>
      <c r="P74" s="1"/>
      <c r="Q74" s="1"/>
      <c r="R74" s="1"/>
      <c r="S74" s="1"/>
      <c r="T74" s="1"/>
    </row>
    <row r="75" spans="1:20" ht="14.4">
      <c r="A75" s="1"/>
      <c r="B75" s="1"/>
      <c r="C75" s="1"/>
      <c r="D75" s="1"/>
      <c r="E75" s="1"/>
      <c r="F75" s="1"/>
      <c r="G75" s="1"/>
      <c r="H75" s="1"/>
      <c r="I75" s="1"/>
      <c r="J75" s="1"/>
      <c r="K75" s="1"/>
      <c r="L75" s="1"/>
      <c r="M75" s="1"/>
      <c r="N75" s="1"/>
      <c r="O75" s="1"/>
      <c r="P75" s="1"/>
      <c r="Q75" s="1"/>
      <c r="R75" s="1"/>
      <c r="S75" s="1"/>
      <c r="T75" s="1"/>
    </row>
    <row r="76" spans="1:20" ht="14.4">
      <c r="A76" s="1"/>
      <c r="B76" s="1"/>
      <c r="C76" s="1"/>
      <c r="D76" s="1"/>
      <c r="E76" s="1"/>
      <c r="F76" s="1"/>
      <c r="G76" s="1"/>
      <c r="H76" s="1"/>
      <c r="I76" s="1"/>
      <c r="J76" s="1"/>
      <c r="K76" s="1"/>
      <c r="L76" s="1"/>
      <c r="M76" s="1"/>
      <c r="N76" s="1"/>
      <c r="O76" s="1"/>
      <c r="P76" s="1"/>
      <c r="Q76" s="1"/>
      <c r="R76" s="1"/>
      <c r="S76" s="1"/>
      <c r="T76" s="1"/>
    </row>
    <row r="77" spans="1:20" ht="14.4">
      <c r="A77" s="1"/>
      <c r="B77" s="1"/>
      <c r="C77" s="1"/>
      <c r="D77" s="1"/>
      <c r="E77" s="1"/>
      <c r="F77" s="1"/>
      <c r="G77" s="1"/>
      <c r="H77" s="1"/>
      <c r="I77" s="1"/>
      <c r="J77" s="1"/>
      <c r="K77" s="1"/>
      <c r="L77" s="1"/>
      <c r="M77" s="1"/>
      <c r="N77" s="1"/>
      <c r="O77" s="1"/>
      <c r="P77" s="1"/>
      <c r="Q77" s="1"/>
      <c r="R77" s="1"/>
      <c r="S77" s="1"/>
      <c r="T77" s="1"/>
    </row>
    <row r="78" spans="1:20" ht="14.4">
      <c r="A78" s="1"/>
      <c r="B78" s="1"/>
      <c r="C78" s="1"/>
      <c r="D78" s="1"/>
      <c r="E78" s="1"/>
      <c r="F78" s="1"/>
      <c r="G78" s="1"/>
      <c r="H78" s="1"/>
      <c r="I78" s="1"/>
      <c r="J78" s="1"/>
      <c r="K78" s="1"/>
      <c r="L78" s="1"/>
      <c r="M78" s="1"/>
      <c r="N78" s="1"/>
      <c r="O78" s="1"/>
      <c r="P78" s="1"/>
      <c r="Q78" s="1"/>
      <c r="R78" s="1"/>
      <c r="S78" s="1"/>
      <c r="T78" s="1"/>
    </row>
    <row r="79" spans="1:20" ht="14.4">
      <c r="A79" s="1"/>
      <c r="B79" s="1"/>
      <c r="C79" s="1"/>
      <c r="D79" s="1"/>
      <c r="E79" s="1"/>
      <c r="F79" s="1"/>
      <c r="G79" s="1"/>
      <c r="H79" s="1"/>
      <c r="I79" s="1"/>
      <c r="J79" s="1"/>
      <c r="K79" s="1"/>
      <c r="L79" s="1"/>
      <c r="M79" s="1"/>
      <c r="N79" s="1"/>
      <c r="O79" s="1"/>
      <c r="P79" s="1"/>
      <c r="Q79" s="1"/>
      <c r="R79" s="1"/>
      <c r="S79" s="1"/>
      <c r="T79" s="1"/>
    </row>
    <row r="80" spans="1:20" ht="14.4">
      <c r="A80" s="1"/>
      <c r="B80" s="1"/>
      <c r="C80" s="1"/>
      <c r="D80" s="1"/>
      <c r="E80" s="1"/>
      <c r="F80" s="1"/>
      <c r="G80" s="1"/>
      <c r="H80" s="1"/>
      <c r="I80" s="1"/>
      <c r="J80" s="1"/>
      <c r="K80" s="1"/>
      <c r="L80" s="1"/>
      <c r="M80" s="1"/>
      <c r="N80" s="1"/>
      <c r="O80" s="1"/>
      <c r="P80" s="1"/>
      <c r="Q80" s="1"/>
      <c r="R80" s="1"/>
      <c r="S80" s="1"/>
      <c r="T80" s="1"/>
    </row>
    <row r="81" spans="1:20" ht="14.4">
      <c r="A81" s="1"/>
      <c r="B81" s="1"/>
      <c r="C81" s="1"/>
      <c r="D81" s="1"/>
      <c r="E81" s="1"/>
      <c r="F81" s="1"/>
      <c r="G81" s="1"/>
      <c r="H81" s="1"/>
      <c r="I81" s="1"/>
      <c r="J81" s="1"/>
      <c r="K81" s="1"/>
      <c r="L81" s="1"/>
      <c r="M81" s="1"/>
      <c r="N81" s="1"/>
      <c r="O81" s="1"/>
      <c r="P81" s="1"/>
      <c r="Q81" s="1"/>
      <c r="R81" s="1"/>
      <c r="S81" s="1"/>
      <c r="T81" s="1"/>
    </row>
    <row r="82" spans="1:20" ht="14.4">
      <c r="A82" s="1"/>
      <c r="B82" s="1"/>
      <c r="C82" s="1"/>
      <c r="D82" s="1"/>
      <c r="E82" s="1"/>
      <c r="F82" s="1"/>
      <c r="G82" s="1"/>
      <c r="H82" s="1"/>
      <c r="I82" s="1"/>
      <c r="J82" s="1"/>
      <c r="K82" s="1"/>
      <c r="L82" s="1"/>
      <c r="M82" s="1"/>
      <c r="N82" s="1"/>
      <c r="O82" s="1"/>
      <c r="P82" s="1"/>
      <c r="Q82" s="1"/>
      <c r="R82" s="1"/>
      <c r="S82" s="1"/>
      <c r="T82" s="1"/>
    </row>
    <row r="83" spans="1:20" ht="14.4">
      <c r="A83" s="1"/>
      <c r="B83" s="1"/>
      <c r="C83" s="1"/>
      <c r="D83" s="1"/>
      <c r="E83" s="1"/>
      <c r="F83" s="1"/>
      <c r="G83" s="1"/>
      <c r="H83" s="1"/>
      <c r="I83" s="1"/>
      <c r="J83" s="1"/>
      <c r="K83" s="1"/>
      <c r="L83" s="1"/>
      <c r="M83" s="1"/>
      <c r="N83" s="1"/>
      <c r="O83" s="1"/>
      <c r="P83" s="1"/>
      <c r="Q83" s="1"/>
      <c r="R83" s="1"/>
      <c r="S83" s="1"/>
      <c r="T83" s="1"/>
    </row>
    <row r="84" spans="1:20" ht="14.4">
      <c r="A84" s="1"/>
      <c r="B84" s="1"/>
      <c r="C84" s="1"/>
      <c r="D84" s="1"/>
      <c r="E84" s="1"/>
      <c r="F84" s="1"/>
      <c r="G84" s="1"/>
      <c r="H84" s="1"/>
      <c r="I84" s="1"/>
      <c r="J84" s="1"/>
      <c r="K84" s="1"/>
      <c r="L84" s="1"/>
      <c r="M84" s="1"/>
      <c r="N84" s="1"/>
      <c r="O84" s="1"/>
      <c r="P84" s="1"/>
      <c r="Q84" s="1"/>
      <c r="R84" s="1"/>
      <c r="S84" s="1"/>
      <c r="T84" s="1"/>
    </row>
    <row r="85" spans="1:20" ht="14.4">
      <c r="A85" s="1"/>
      <c r="B85" s="1"/>
      <c r="C85" s="1"/>
      <c r="D85" s="1"/>
      <c r="E85" s="1"/>
      <c r="F85" s="1"/>
      <c r="G85" s="1"/>
      <c r="H85" s="1"/>
      <c r="I85" s="1"/>
      <c r="J85" s="1"/>
      <c r="K85" s="1"/>
      <c r="L85" s="1"/>
      <c r="M85" s="1"/>
      <c r="N85" s="1"/>
      <c r="O85" s="1"/>
      <c r="P85" s="1"/>
      <c r="Q85" s="1"/>
      <c r="R85" s="1"/>
      <c r="S85" s="1"/>
      <c r="T85" s="1"/>
    </row>
    <row r="86" spans="1:20" ht="14.4">
      <c r="A86" s="1"/>
      <c r="B86" s="1"/>
      <c r="C86" s="1"/>
      <c r="D86" s="1"/>
      <c r="E86" s="1"/>
      <c r="F86" s="1"/>
      <c r="G86" s="1"/>
      <c r="H86" s="1"/>
      <c r="I86" s="1"/>
      <c r="J86" s="1"/>
      <c r="K86" s="1"/>
      <c r="L86" s="1"/>
      <c r="M86" s="1"/>
      <c r="N86" s="1"/>
      <c r="O86" s="1"/>
      <c r="P86" s="1"/>
      <c r="Q86" s="1"/>
      <c r="R86" s="1"/>
      <c r="S86" s="1"/>
      <c r="T86" s="1"/>
    </row>
    <row r="87" spans="1:20" ht="14.4">
      <c r="A87" s="1"/>
      <c r="B87" s="1"/>
      <c r="C87" s="1"/>
      <c r="D87" s="1"/>
      <c r="E87" s="1"/>
      <c r="F87" s="1"/>
      <c r="G87" s="1"/>
      <c r="H87" s="1"/>
      <c r="I87" s="1"/>
      <c r="J87" s="1"/>
      <c r="K87" s="1"/>
      <c r="L87" s="1"/>
      <c r="M87" s="1"/>
      <c r="N87" s="1"/>
      <c r="O87" s="1"/>
      <c r="P87" s="1"/>
      <c r="Q87" s="1"/>
      <c r="R87" s="1"/>
      <c r="S87" s="1"/>
      <c r="T87" s="1"/>
    </row>
    <row r="88" spans="1:20" ht="14.4">
      <c r="A88" s="1"/>
      <c r="B88" s="1"/>
      <c r="C88" s="1"/>
      <c r="D88" s="1"/>
      <c r="E88" s="1"/>
      <c r="F88" s="1"/>
      <c r="G88" s="1"/>
      <c r="H88" s="1"/>
      <c r="I88" s="1"/>
      <c r="J88" s="1"/>
      <c r="K88" s="1"/>
      <c r="L88" s="1"/>
      <c r="M88" s="1"/>
      <c r="N88" s="1"/>
      <c r="O88" s="1"/>
      <c r="P88" s="1"/>
      <c r="Q88" s="1"/>
      <c r="R88" s="1"/>
      <c r="S88" s="1"/>
      <c r="T88" s="1"/>
    </row>
    <row r="89" spans="1:20" ht="14.4">
      <c r="A89" s="1"/>
      <c r="B89" s="1"/>
      <c r="C89" s="1"/>
      <c r="D89" s="1"/>
      <c r="E89" s="1"/>
      <c r="F89" s="1"/>
      <c r="G89" s="1"/>
      <c r="H89" s="1"/>
      <c r="I89" s="1"/>
      <c r="J89" s="1"/>
      <c r="K89" s="1"/>
      <c r="L89" s="1"/>
      <c r="M89" s="1"/>
      <c r="N89" s="1"/>
      <c r="O89" s="1"/>
      <c r="P89" s="1"/>
      <c r="Q89" s="1"/>
      <c r="R89" s="1"/>
      <c r="S89" s="1"/>
      <c r="T89" s="1"/>
    </row>
    <row r="90" spans="1:20" ht="14.4">
      <c r="A90" s="1"/>
      <c r="B90" s="1"/>
      <c r="C90" s="1"/>
      <c r="D90" s="1"/>
      <c r="E90" s="1"/>
      <c r="F90" s="1"/>
      <c r="G90" s="1"/>
      <c r="H90" s="1"/>
      <c r="I90" s="1"/>
      <c r="J90" s="1"/>
      <c r="K90" s="1"/>
      <c r="L90" s="1"/>
      <c r="M90" s="1"/>
      <c r="N90" s="1"/>
      <c r="O90" s="1"/>
      <c r="P90" s="1"/>
      <c r="Q90" s="1"/>
      <c r="R90" s="1"/>
      <c r="S90" s="1"/>
      <c r="T90" s="1"/>
    </row>
    <row r="91" spans="1:20" ht="14.4">
      <c r="A91" s="1"/>
      <c r="B91" s="1"/>
      <c r="C91" s="1"/>
      <c r="D91" s="1"/>
      <c r="E91" s="1"/>
      <c r="F91" s="1"/>
      <c r="G91" s="1"/>
      <c r="H91" s="1"/>
      <c r="I91" s="1"/>
      <c r="J91" s="1"/>
      <c r="K91" s="1"/>
      <c r="L91" s="1"/>
      <c r="M91" s="1"/>
      <c r="N91" s="1"/>
      <c r="O91" s="1"/>
      <c r="P91" s="1"/>
      <c r="Q91" s="1"/>
      <c r="R91" s="1"/>
      <c r="S91" s="1"/>
      <c r="T91" s="1"/>
    </row>
    <row r="92" spans="1:20" ht="14.4">
      <c r="A92" s="1"/>
      <c r="B92" s="1"/>
      <c r="C92" s="1"/>
      <c r="D92" s="1"/>
      <c r="E92" s="1"/>
      <c r="F92" s="1"/>
      <c r="G92" s="1"/>
      <c r="H92" s="1"/>
      <c r="I92" s="1"/>
      <c r="J92" s="1"/>
      <c r="K92" s="1"/>
      <c r="L92" s="1"/>
      <c r="M92" s="1"/>
      <c r="N92" s="1"/>
      <c r="O92" s="1"/>
      <c r="P92" s="1"/>
      <c r="Q92" s="1"/>
      <c r="R92" s="1"/>
      <c r="S92" s="1"/>
      <c r="T92" s="1"/>
    </row>
    <row r="93" spans="1:20" ht="14.4">
      <c r="A93" s="1"/>
      <c r="B93" s="1"/>
      <c r="C93" s="1"/>
      <c r="D93" s="1"/>
      <c r="E93" s="1"/>
      <c r="F93" s="1"/>
      <c r="G93" s="1"/>
      <c r="H93" s="1"/>
      <c r="I93" s="1"/>
      <c r="J93" s="1"/>
      <c r="K93" s="1"/>
      <c r="L93" s="1"/>
      <c r="M93" s="1"/>
      <c r="N93" s="1"/>
      <c r="O93" s="1"/>
      <c r="P93" s="1"/>
      <c r="Q93" s="1"/>
      <c r="R93" s="1"/>
      <c r="S93" s="1"/>
      <c r="T93" s="1"/>
    </row>
    <row r="94" spans="1:20" ht="14.4">
      <c r="A94" s="1"/>
      <c r="B94" s="1"/>
      <c r="C94" s="1"/>
      <c r="D94" s="1"/>
      <c r="E94" s="1"/>
      <c r="F94" s="1"/>
      <c r="G94" s="1"/>
      <c r="H94" s="1"/>
      <c r="I94" s="1"/>
      <c r="J94" s="1"/>
      <c r="K94" s="1"/>
      <c r="L94" s="1"/>
      <c r="M94" s="1"/>
      <c r="N94" s="1"/>
      <c r="O94" s="1"/>
      <c r="P94" s="1"/>
      <c r="Q94" s="1"/>
      <c r="R94" s="1"/>
      <c r="S94" s="1"/>
      <c r="T94" s="1"/>
    </row>
    <row r="95" spans="1:20" ht="14.4">
      <c r="A95" s="1"/>
      <c r="B95" s="1"/>
      <c r="C95" s="1"/>
      <c r="D95" s="1"/>
      <c r="E95" s="1"/>
      <c r="F95" s="1"/>
      <c r="G95" s="1"/>
      <c r="H95" s="1"/>
      <c r="I95" s="1"/>
      <c r="J95" s="1"/>
      <c r="K95" s="1"/>
      <c r="L95" s="1"/>
      <c r="M95" s="1"/>
      <c r="N95" s="1"/>
      <c r="O95" s="1"/>
      <c r="P95" s="1"/>
      <c r="Q95" s="1"/>
      <c r="R95" s="1"/>
      <c r="S95" s="1"/>
      <c r="T95" s="1"/>
    </row>
    <row r="96" spans="1:20" ht="14.4">
      <c r="A96" s="1"/>
      <c r="B96" s="1"/>
      <c r="C96" s="1"/>
      <c r="D96" s="1"/>
      <c r="E96" s="1"/>
      <c r="F96" s="1"/>
      <c r="G96" s="1"/>
      <c r="H96" s="1"/>
      <c r="I96" s="1"/>
      <c r="J96" s="1"/>
      <c r="K96" s="1"/>
      <c r="L96" s="1"/>
      <c r="M96" s="1"/>
      <c r="N96" s="1"/>
      <c r="O96" s="1"/>
      <c r="P96" s="1"/>
      <c r="Q96" s="1"/>
      <c r="R96" s="1"/>
      <c r="S96" s="1"/>
      <c r="T96" s="1"/>
    </row>
    <row r="97" spans="1:20" ht="14.4">
      <c r="A97" s="1"/>
      <c r="B97" s="1"/>
      <c r="C97" s="1"/>
      <c r="D97" s="1"/>
      <c r="E97" s="1"/>
      <c r="F97" s="1"/>
      <c r="G97" s="1"/>
      <c r="H97" s="1"/>
      <c r="I97" s="1"/>
      <c r="J97" s="1"/>
      <c r="K97" s="1"/>
      <c r="L97" s="1"/>
      <c r="M97" s="1"/>
      <c r="N97" s="1"/>
      <c r="O97" s="1"/>
      <c r="P97" s="1"/>
      <c r="Q97" s="1"/>
      <c r="R97" s="1"/>
      <c r="S97" s="1"/>
      <c r="T97" s="1"/>
    </row>
    <row r="98" spans="1:20" ht="14.4">
      <c r="A98" s="1"/>
      <c r="B98" s="1"/>
      <c r="C98" s="1"/>
      <c r="D98" s="1"/>
      <c r="E98" s="1"/>
      <c r="F98" s="1"/>
      <c r="G98" s="1"/>
      <c r="H98" s="1"/>
      <c r="I98" s="1"/>
      <c r="J98" s="1"/>
      <c r="K98" s="1"/>
      <c r="L98" s="1"/>
      <c r="M98" s="1"/>
      <c r="N98" s="1"/>
      <c r="O98" s="1"/>
      <c r="P98" s="1"/>
      <c r="Q98" s="1"/>
      <c r="R98" s="1"/>
      <c r="S98" s="1"/>
      <c r="T98" s="1"/>
    </row>
    <row r="99" spans="1:20" ht="14.4">
      <c r="A99" s="1"/>
      <c r="B99" s="1"/>
      <c r="C99" s="1"/>
      <c r="D99" s="1"/>
      <c r="E99" s="1"/>
      <c r="F99" s="1"/>
      <c r="G99" s="1"/>
      <c r="H99" s="1"/>
      <c r="I99" s="1"/>
      <c r="J99" s="1"/>
      <c r="K99" s="1"/>
      <c r="L99" s="1"/>
      <c r="M99" s="1"/>
      <c r="N99" s="1"/>
      <c r="O99" s="1"/>
      <c r="P99" s="1"/>
      <c r="Q99" s="1"/>
      <c r="R99" s="1"/>
      <c r="S99" s="1"/>
      <c r="T99" s="1"/>
    </row>
    <row r="100" spans="1:20" ht="14.4">
      <c r="A100" s="1"/>
      <c r="B100" s="1"/>
      <c r="C100" s="1"/>
      <c r="D100" s="1"/>
      <c r="E100" s="1"/>
      <c r="F100" s="1"/>
      <c r="G100" s="1"/>
      <c r="H100" s="1"/>
      <c r="I100" s="1"/>
      <c r="J100" s="1"/>
      <c r="K100" s="1"/>
      <c r="L100" s="1"/>
      <c r="M100" s="1"/>
      <c r="N100" s="1"/>
      <c r="O100" s="1"/>
      <c r="P100" s="1"/>
      <c r="Q100" s="1"/>
      <c r="R100" s="1"/>
      <c r="S100" s="1"/>
      <c r="T100" s="1"/>
    </row>
  </sheetData>
  <sheetProtection algorithmName="SHA-512" hashValue="0TJFVttUNcEuGQLDwyrjMB5ek/rm0Gw7skbuyuUmfBM9HCckmMU2gw7kMiy52NsUmKfpl4ZAhi7vhqfi/of6Xw==" saltValue="l9gU0mgcgCxr38tbeCSUDQ==" spinCount="100000" sheet="1" objects="1" scenarios="1" formatCells="0" formatColumns="0" formatRows="0" sort="0" autoFilter="0" pivotTables="0"/>
  <mergeCells count="8">
    <mergeCell ref="A1:D1"/>
    <mergeCell ref="A14:D14"/>
    <mergeCell ref="A6:D6"/>
    <mergeCell ref="A34:D34"/>
    <mergeCell ref="A21:D21"/>
    <mergeCell ref="A29:D29"/>
    <mergeCell ref="A4:D4"/>
    <mergeCell ref="A2:D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
  <sheetViews>
    <sheetView showGridLines="0" workbookViewId="0">
      <pane ySplit="7" topLeftCell="A8" activePane="bottomLeft" state="frozen"/>
      <selection pane="bottomLeft" activeCell="C28" sqref="C28"/>
    </sheetView>
  </sheetViews>
  <sheetFormatPr baseColWidth="10" defaultColWidth="8.796875" defaultRowHeight="13.8"/>
  <cols>
    <col min="1" max="1" width="25" customWidth="1"/>
    <col min="2" max="2" width="56" customWidth="1"/>
    <col min="3" max="3" width="52" customWidth="1"/>
  </cols>
  <sheetData>
    <row r="1" spans="1:26" ht="14.4">
      <c r="A1" s="22" t="s">
        <v>68</v>
      </c>
      <c r="B1" s="23"/>
      <c r="C1" s="23"/>
      <c r="D1" s="11"/>
      <c r="E1" s="11"/>
      <c r="F1" s="11"/>
      <c r="G1" s="11"/>
      <c r="H1" s="11"/>
      <c r="I1" s="11"/>
      <c r="J1" s="11"/>
      <c r="K1" s="11"/>
      <c r="L1" s="11"/>
      <c r="M1" s="11"/>
      <c r="N1" s="11"/>
      <c r="O1" s="11"/>
      <c r="P1" s="11"/>
      <c r="Q1" s="1"/>
      <c r="R1" s="1"/>
      <c r="S1" s="1"/>
      <c r="T1" s="1"/>
      <c r="U1" s="1"/>
      <c r="V1" s="1"/>
      <c r="W1" s="1"/>
      <c r="X1" s="1"/>
      <c r="Y1" s="1"/>
      <c r="Z1" s="1"/>
    </row>
    <row r="2" spans="1:26" ht="14.4">
      <c r="A2" s="27" t="s">
        <v>69</v>
      </c>
      <c r="B2" s="23"/>
      <c r="C2" s="23"/>
      <c r="D2" s="11"/>
      <c r="E2" s="11"/>
      <c r="F2" s="11"/>
      <c r="G2" s="11"/>
      <c r="H2" s="11"/>
      <c r="I2" s="11"/>
      <c r="J2" s="11"/>
      <c r="K2" s="11"/>
      <c r="L2" s="11"/>
      <c r="M2" s="11"/>
      <c r="N2" s="11"/>
      <c r="O2" s="11"/>
      <c r="P2" s="11"/>
      <c r="Q2" s="1"/>
      <c r="R2" s="1"/>
      <c r="S2" s="1"/>
      <c r="T2" s="1"/>
      <c r="U2" s="1"/>
      <c r="V2" s="1"/>
      <c r="W2" s="1"/>
      <c r="X2" s="1"/>
      <c r="Y2" s="1"/>
      <c r="Z2" s="1"/>
    </row>
    <row r="3" spans="1:26" ht="14.4">
      <c r="A3" s="11"/>
      <c r="B3" s="11"/>
      <c r="C3" s="11"/>
      <c r="D3" s="11"/>
      <c r="E3" s="11"/>
      <c r="F3" s="11"/>
      <c r="G3" s="11"/>
      <c r="H3" s="11"/>
      <c r="I3" s="11"/>
      <c r="J3" s="11"/>
      <c r="K3" s="11"/>
      <c r="L3" s="11"/>
      <c r="M3" s="11"/>
      <c r="N3" s="11"/>
      <c r="O3" s="11"/>
      <c r="P3" s="11"/>
      <c r="Q3" s="1"/>
      <c r="R3" s="1"/>
      <c r="S3" s="1"/>
      <c r="T3" s="1"/>
      <c r="U3" s="1"/>
      <c r="V3" s="1"/>
      <c r="W3" s="1"/>
      <c r="X3" s="1"/>
      <c r="Y3" s="1"/>
      <c r="Z3" s="1"/>
    </row>
    <row r="4" spans="1:26" ht="14.4">
      <c r="A4" s="11"/>
      <c r="B4" s="11"/>
      <c r="C4" s="11"/>
      <c r="D4" s="11"/>
      <c r="E4" s="11"/>
      <c r="F4" s="11"/>
      <c r="G4" s="11"/>
      <c r="H4" s="11"/>
      <c r="I4" s="11"/>
      <c r="J4" s="11"/>
      <c r="K4" s="11"/>
      <c r="L4" s="11"/>
      <c r="M4" s="11"/>
      <c r="N4" s="11"/>
      <c r="O4" s="11"/>
      <c r="P4" s="11"/>
      <c r="Q4" s="1"/>
      <c r="R4" s="1"/>
      <c r="S4" s="1"/>
      <c r="T4" s="1"/>
      <c r="U4" s="1"/>
      <c r="V4" s="1"/>
      <c r="W4" s="1"/>
      <c r="X4" s="1"/>
      <c r="Y4" s="1"/>
      <c r="Z4" s="1"/>
    </row>
    <row r="5" spans="1:26" ht="14.4">
      <c r="A5" s="9" t="s">
        <v>70</v>
      </c>
      <c r="B5" s="9" t="s">
        <v>71</v>
      </c>
      <c r="C5" s="9" t="s">
        <v>72</v>
      </c>
      <c r="D5" s="11"/>
      <c r="E5" s="11"/>
      <c r="F5" s="11"/>
      <c r="G5" s="11"/>
      <c r="H5" s="11"/>
      <c r="I5" s="11"/>
      <c r="J5" s="11"/>
      <c r="K5" s="11"/>
      <c r="L5" s="11"/>
      <c r="M5" s="11"/>
      <c r="N5" s="11"/>
      <c r="O5" s="11"/>
      <c r="P5" s="11"/>
      <c r="Q5" s="1"/>
      <c r="R5" s="1"/>
      <c r="S5" s="1"/>
      <c r="T5" s="1"/>
      <c r="U5" s="1"/>
      <c r="V5" s="1"/>
      <c r="W5" s="1"/>
      <c r="X5" s="1"/>
      <c r="Y5" s="1"/>
      <c r="Z5" s="1"/>
    </row>
    <row r="6" spans="1:26" ht="14.4">
      <c r="A6" s="4" t="s">
        <v>73</v>
      </c>
      <c r="B6" s="4" t="s">
        <v>74</v>
      </c>
      <c r="C6" s="4" t="s">
        <v>75</v>
      </c>
      <c r="D6" s="11"/>
      <c r="E6" s="11"/>
      <c r="F6" s="11"/>
      <c r="G6" s="11"/>
      <c r="H6" s="11"/>
      <c r="I6" s="11"/>
      <c r="J6" s="11"/>
      <c r="K6" s="11"/>
      <c r="L6" s="11"/>
      <c r="M6" s="11"/>
      <c r="N6" s="11"/>
      <c r="O6" s="11"/>
      <c r="P6" s="11"/>
      <c r="Q6" s="1"/>
      <c r="R6" s="1"/>
      <c r="S6" s="1"/>
      <c r="T6" s="1"/>
      <c r="U6" s="1"/>
      <c r="V6" s="1"/>
      <c r="W6" s="1"/>
      <c r="X6" s="1"/>
      <c r="Y6" s="1"/>
      <c r="Z6" s="1"/>
    </row>
    <row r="7" spans="1:26" ht="27.6">
      <c r="A7" s="4" t="s">
        <v>76</v>
      </c>
      <c r="B7" s="4" t="s">
        <v>77</v>
      </c>
      <c r="C7" s="4" t="s">
        <v>78</v>
      </c>
      <c r="D7" s="11"/>
      <c r="E7" s="11"/>
      <c r="F7" s="11"/>
      <c r="G7" s="11"/>
      <c r="H7" s="11"/>
      <c r="I7" s="11"/>
      <c r="J7" s="11"/>
      <c r="K7" s="11"/>
      <c r="L7" s="11"/>
      <c r="M7" s="11"/>
      <c r="N7" s="11"/>
      <c r="O7" s="11"/>
      <c r="P7" s="11"/>
      <c r="Q7" s="1"/>
      <c r="R7" s="1"/>
      <c r="S7" s="1"/>
      <c r="T7" s="1"/>
      <c r="U7" s="1"/>
      <c r="V7" s="1"/>
      <c r="W7" s="1"/>
      <c r="X7" s="1"/>
      <c r="Y7" s="1"/>
      <c r="Z7" s="1"/>
    </row>
    <row r="8" spans="1:26" ht="27.6">
      <c r="A8" s="4" t="s">
        <v>79</v>
      </c>
      <c r="B8" s="4" t="s">
        <v>80</v>
      </c>
      <c r="C8" s="4" t="s">
        <v>81</v>
      </c>
      <c r="D8" s="11"/>
      <c r="E8" s="11"/>
      <c r="F8" s="11"/>
      <c r="G8" s="11"/>
      <c r="H8" s="11"/>
      <c r="I8" s="11"/>
      <c r="J8" s="11"/>
      <c r="K8" s="11"/>
      <c r="L8" s="11"/>
      <c r="M8" s="11"/>
      <c r="N8" s="11"/>
      <c r="O8" s="11"/>
      <c r="P8" s="11"/>
      <c r="Q8" s="1"/>
      <c r="R8" s="1"/>
      <c r="S8" s="1"/>
      <c r="T8" s="1"/>
      <c r="U8" s="1"/>
      <c r="V8" s="1"/>
      <c r="W8" s="1"/>
      <c r="X8" s="1"/>
      <c r="Y8" s="1"/>
      <c r="Z8" s="1"/>
    </row>
    <row r="9" spans="1:26" ht="14.4">
      <c r="A9" s="4" t="s">
        <v>82</v>
      </c>
      <c r="B9" s="4" t="s">
        <v>83</v>
      </c>
      <c r="C9" s="4" t="s">
        <v>84</v>
      </c>
      <c r="D9" s="11"/>
      <c r="E9" s="11"/>
      <c r="F9" s="11"/>
      <c r="G9" s="11"/>
      <c r="H9" s="11"/>
      <c r="I9" s="11"/>
      <c r="J9" s="11"/>
      <c r="K9" s="11"/>
      <c r="L9" s="11"/>
      <c r="M9" s="11"/>
      <c r="N9" s="11"/>
      <c r="O9" s="11"/>
      <c r="P9" s="11"/>
      <c r="Q9" s="1"/>
      <c r="R9" s="1"/>
      <c r="S9" s="1"/>
      <c r="T9" s="1"/>
      <c r="U9" s="1"/>
      <c r="V9" s="1"/>
      <c r="W9" s="1"/>
      <c r="X9" s="1"/>
      <c r="Y9" s="1"/>
      <c r="Z9" s="1"/>
    </row>
    <row r="10" spans="1:26" ht="14.4">
      <c r="A10" s="4" t="s">
        <v>85</v>
      </c>
      <c r="B10" s="4" t="s">
        <v>86</v>
      </c>
      <c r="C10" s="4" t="s">
        <v>87</v>
      </c>
      <c r="D10" s="11"/>
      <c r="E10" s="11"/>
      <c r="F10" s="11"/>
      <c r="G10" s="11"/>
      <c r="H10" s="11"/>
      <c r="I10" s="11"/>
      <c r="J10" s="11"/>
      <c r="K10" s="11"/>
      <c r="L10" s="11"/>
      <c r="M10" s="11"/>
      <c r="N10" s="11"/>
      <c r="O10" s="11"/>
      <c r="P10" s="11"/>
      <c r="Q10" s="1"/>
      <c r="R10" s="1"/>
      <c r="S10" s="1"/>
      <c r="T10" s="1"/>
      <c r="U10" s="1"/>
      <c r="V10" s="1"/>
      <c r="W10" s="1"/>
      <c r="X10" s="1"/>
      <c r="Y10" s="1"/>
      <c r="Z10" s="1"/>
    </row>
    <row r="11" spans="1:26" ht="14.4">
      <c r="A11" s="4" t="s">
        <v>88</v>
      </c>
      <c r="B11" s="4" t="s">
        <v>89</v>
      </c>
      <c r="C11" s="4" t="s">
        <v>90</v>
      </c>
      <c r="D11" s="11"/>
      <c r="E11" s="11"/>
      <c r="F11" s="11"/>
      <c r="G11" s="11"/>
      <c r="H11" s="11"/>
      <c r="I11" s="11"/>
      <c r="J11" s="11"/>
      <c r="K11" s="11"/>
      <c r="L11" s="11"/>
      <c r="M11" s="11"/>
      <c r="N11" s="11"/>
      <c r="O11" s="11"/>
      <c r="P11" s="11"/>
      <c r="Q11" s="1"/>
      <c r="R11" s="1"/>
      <c r="S11" s="1"/>
      <c r="T11" s="1"/>
      <c r="U11" s="1"/>
      <c r="V11" s="1"/>
      <c r="W11" s="1"/>
      <c r="X11" s="1"/>
      <c r="Y11" s="1"/>
      <c r="Z11" s="1"/>
    </row>
    <row r="12" spans="1:26" ht="27.6">
      <c r="A12" s="4" t="s">
        <v>91</v>
      </c>
      <c r="B12" s="4" t="s">
        <v>92</v>
      </c>
      <c r="C12" s="4" t="s">
        <v>93</v>
      </c>
      <c r="D12" s="11"/>
      <c r="E12" s="11"/>
      <c r="F12" s="11"/>
      <c r="G12" s="11"/>
      <c r="H12" s="11"/>
      <c r="I12" s="11"/>
      <c r="J12" s="11"/>
      <c r="K12" s="11"/>
      <c r="L12" s="11"/>
      <c r="M12" s="11"/>
      <c r="N12" s="11"/>
      <c r="O12" s="11"/>
      <c r="P12" s="11"/>
      <c r="Q12" s="1"/>
      <c r="R12" s="1"/>
      <c r="S12" s="1"/>
      <c r="T12" s="1"/>
      <c r="U12" s="1"/>
      <c r="V12" s="1"/>
      <c r="W12" s="1"/>
      <c r="X12" s="1"/>
      <c r="Y12" s="1"/>
      <c r="Z12" s="1"/>
    </row>
    <row r="13" spans="1:26" ht="14.4">
      <c r="A13" s="4" t="s">
        <v>94</v>
      </c>
      <c r="B13" s="4" t="s">
        <v>95</v>
      </c>
      <c r="C13" s="4" t="s">
        <v>96</v>
      </c>
      <c r="D13" s="11"/>
      <c r="E13" s="11"/>
      <c r="F13" s="11"/>
      <c r="G13" s="11"/>
      <c r="H13" s="11"/>
      <c r="I13" s="11"/>
      <c r="J13" s="11"/>
      <c r="K13" s="11"/>
      <c r="L13" s="11"/>
      <c r="M13" s="11"/>
      <c r="N13" s="11"/>
      <c r="O13" s="11"/>
      <c r="P13" s="11"/>
      <c r="Q13" s="1"/>
      <c r="R13" s="1"/>
      <c r="S13" s="1"/>
      <c r="T13" s="1"/>
      <c r="U13" s="1"/>
      <c r="V13" s="1"/>
      <c r="W13" s="1"/>
      <c r="X13" s="1"/>
      <c r="Y13" s="1"/>
      <c r="Z13" s="1"/>
    </row>
    <row r="14" spans="1:26" ht="14.4">
      <c r="A14" s="4" t="s">
        <v>97</v>
      </c>
      <c r="B14" s="4" t="s">
        <v>98</v>
      </c>
      <c r="C14" s="4" t="s">
        <v>99</v>
      </c>
      <c r="D14" s="11"/>
      <c r="E14" s="11"/>
      <c r="F14" s="11"/>
      <c r="G14" s="11"/>
      <c r="H14" s="11"/>
      <c r="I14" s="11"/>
      <c r="J14" s="11"/>
      <c r="K14" s="11"/>
      <c r="L14" s="11"/>
      <c r="M14" s="11"/>
      <c r="N14" s="11"/>
      <c r="O14" s="11"/>
      <c r="P14" s="11"/>
      <c r="Q14" s="1"/>
      <c r="R14" s="1"/>
      <c r="S14" s="1"/>
      <c r="T14" s="1"/>
      <c r="U14" s="1"/>
      <c r="V14" s="1"/>
      <c r="W14" s="1"/>
      <c r="X14" s="1"/>
      <c r="Y14" s="1"/>
      <c r="Z14" s="1"/>
    </row>
    <row r="15" spans="1:26" ht="14.4">
      <c r="A15" s="4" t="s">
        <v>100</v>
      </c>
      <c r="B15" s="4" t="s">
        <v>101</v>
      </c>
      <c r="C15" s="4" t="s">
        <v>102</v>
      </c>
      <c r="D15" s="11"/>
      <c r="E15" s="11"/>
      <c r="F15" s="11"/>
      <c r="G15" s="11"/>
      <c r="H15" s="11"/>
      <c r="I15" s="11"/>
      <c r="J15" s="11"/>
      <c r="K15" s="11"/>
      <c r="L15" s="11"/>
      <c r="M15" s="11"/>
      <c r="N15" s="11"/>
      <c r="O15" s="11"/>
      <c r="P15" s="11"/>
      <c r="Q15" s="1"/>
      <c r="R15" s="1"/>
      <c r="S15" s="1"/>
      <c r="T15" s="1"/>
      <c r="U15" s="1"/>
      <c r="V15" s="1"/>
      <c r="W15" s="1"/>
      <c r="X15" s="1"/>
      <c r="Y15" s="1"/>
      <c r="Z15" s="1"/>
    </row>
    <row r="16" spans="1:26" ht="14.4">
      <c r="A16" s="4" t="s">
        <v>103</v>
      </c>
      <c r="B16" s="4" t="s">
        <v>104</v>
      </c>
      <c r="C16" s="4" t="s">
        <v>105</v>
      </c>
      <c r="D16" s="11"/>
      <c r="E16" s="11"/>
      <c r="F16" s="11"/>
      <c r="G16" s="11"/>
      <c r="H16" s="11"/>
      <c r="I16" s="11"/>
      <c r="J16" s="11"/>
      <c r="K16" s="11"/>
      <c r="L16" s="11"/>
      <c r="M16" s="11"/>
      <c r="N16" s="11"/>
      <c r="O16" s="11"/>
      <c r="P16" s="11"/>
      <c r="Q16" s="1"/>
      <c r="R16" s="1"/>
      <c r="S16" s="1"/>
      <c r="T16" s="1"/>
      <c r="U16" s="1"/>
      <c r="V16" s="1"/>
      <c r="W16" s="1"/>
      <c r="X16" s="1"/>
      <c r="Y16" s="1"/>
      <c r="Z16" s="1"/>
    </row>
    <row r="17" spans="1:26" ht="14.4">
      <c r="A17" s="4" t="s">
        <v>106</v>
      </c>
      <c r="B17" s="4" t="s">
        <v>107</v>
      </c>
      <c r="C17" s="4" t="s">
        <v>108</v>
      </c>
      <c r="D17" s="11"/>
      <c r="E17" s="11"/>
      <c r="F17" s="11"/>
      <c r="G17" s="11"/>
      <c r="H17" s="11"/>
      <c r="I17" s="11"/>
      <c r="J17" s="11"/>
      <c r="K17" s="11"/>
      <c r="L17" s="11"/>
      <c r="M17" s="11"/>
      <c r="N17" s="11"/>
      <c r="O17" s="11"/>
      <c r="P17" s="11"/>
      <c r="Q17" s="1"/>
      <c r="R17" s="1"/>
      <c r="S17" s="1"/>
      <c r="T17" s="1"/>
      <c r="U17" s="1"/>
      <c r="V17" s="1"/>
      <c r="W17" s="1"/>
      <c r="X17" s="1"/>
      <c r="Y17" s="1"/>
      <c r="Z17" s="1"/>
    </row>
    <row r="18" spans="1:26" ht="14.4">
      <c r="A18" s="4" t="s">
        <v>109</v>
      </c>
      <c r="B18" s="4" t="s">
        <v>110</v>
      </c>
      <c r="C18" s="4" t="s">
        <v>111</v>
      </c>
      <c r="D18" s="11"/>
      <c r="E18" s="11"/>
      <c r="F18" s="11"/>
      <c r="G18" s="11"/>
      <c r="H18" s="11"/>
      <c r="I18" s="11"/>
      <c r="J18" s="11"/>
      <c r="K18" s="11"/>
      <c r="L18" s="11"/>
      <c r="M18" s="11"/>
      <c r="N18" s="11"/>
      <c r="O18" s="11"/>
      <c r="P18" s="11"/>
      <c r="Q18" s="1"/>
      <c r="R18" s="1"/>
      <c r="S18" s="1"/>
      <c r="T18" s="1"/>
      <c r="U18" s="1"/>
      <c r="V18" s="1"/>
      <c r="W18" s="1"/>
      <c r="X18" s="1"/>
      <c r="Y18" s="1"/>
      <c r="Z18" s="1"/>
    </row>
    <row r="19" spans="1:26" ht="14.4">
      <c r="A19" s="4" t="s">
        <v>112</v>
      </c>
      <c r="B19" s="4" t="s">
        <v>113</v>
      </c>
      <c r="C19" s="4" t="s">
        <v>114</v>
      </c>
      <c r="D19" s="11"/>
      <c r="E19" s="11"/>
      <c r="F19" s="11"/>
      <c r="G19" s="11"/>
      <c r="H19" s="11"/>
      <c r="I19" s="11"/>
      <c r="J19" s="11"/>
      <c r="K19" s="11"/>
      <c r="L19" s="11"/>
      <c r="M19" s="11"/>
      <c r="N19" s="11"/>
      <c r="O19" s="11"/>
      <c r="P19" s="11"/>
      <c r="Q19" s="1"/>
      <c r="R19" s="1"/>
      <c r="S19" s="1"/>
      <c r="T19" s="1"/>
      <c r="U19" s="1"/>
      <c r="V19" s="1"/>
      <c r="W19" s="1"/>
      <c r="X19" s="1"/>
      <c r="Y19" s="1"/>
      <c r="Z19" s="1"/>
    </row>
    <row r="20" spans="1:26" ht="14.4">
      <c r="A20" s="4" t="s">
        <v>115</v>
      </c>
      <c r="B20" s="4" t="s">
        <v>116</v>
      </c>
      <c r="C20" s="4" t="s">
        <v>117</v>
      </c>
      <c r="D20" s="11"/>
      <c r="E20" s="11"/>
      <c r="F20" s="11"/>
      <c r="G20" s="11"/>
      <c r="H20" s="11"/>
      <c r="I20" s="11"/>
      <c r="J20" s="11"/>
      <c r="K20" s="11"/>
      <c r="L20" s="11"/>
      <c r="M20" s="11"/>
      <c r="N20" s="11"/>
      <c r="O20" s="11"/>
      <c r="P20" s="11"/>
      <c r="Q20" s="1"/>
      <c r="R20" s="1"/>
      <c r="S20" s="1"/>
      <c r="T20" s="1"/>
      <c r="U20" s="1"/>
      <c r="V20" s="1"/>
      <c r="W20" s="1"/>
      <c r="X20" s="1"/>
      <c r="Y20" s="1"/>
      <c r="Z20" s="1"/>
    </row>
    <row r="21" spans="1:26" ht="14.4">
      <c r="A21" s="4" t="s">
        <v>118</v>
      </c>
      <c r="B21" s="4" t="s">
        <v>119</v>
      </c>
      <c r="C21" s="4" t="s">
        <v>120</v>
      </c>
      <c r="D21" s="11"/>
      <c r="E21" s="11"/>
      <c r="F21" s="11"/>
      <c r="G21" s="11"/>
      <c r="H21" s="11"/>
      <c r="I21" s="11"/>
      <c r="J21" s="11"/>
      <c r="K21" s="11"/>
      <c r="L21" s="11"/>
      <c r="M21" s="11"/>
      <c r="N21" s="11"/>
      <c r="O21" s="11"/>
      <c r="P21" s="11"/>
      <c r="Q21" s="1"/>
      <c r="R21" s="1"/>
      <c r="S21" s="1"/>
      <c r="T21" s="1"/>
      <c r="U21" s="1"/>
      <c r="V21" s="1"/>
      <c r="W21" s="1"/>
      <c r="X21" s="1"/>
      <c r="Y21" s="1"/>
      <c r="Z21" s="1"/>
    </row>
    <row r="22" spans="1:26" ht="14.4">
      <c r="A22" s="11"/>
      <c r="B22" s="11"/>
      <c r="C22" s="11"/>
      <c r="D22" s="11"/>
      <c r="E22" s="11"/>
      <c r="F22" s="11"/>
      <c r="G22" s="11"/>
      <c r="H22" s="11"/>
      <c r="I22" s="11"/>
      <c r="J22" s="11"/>
      <c r="K22" s="11"/>
      <c r="L22" s="11"/>
      <c r="M22" s="11"/>
      <c r="N22" s="11"/>
      <c r="O22" s="11"/>
      <c r="P22" s="11"/>
      <c r="Q22" s="1"/>
      <c r="R22" s="1"/>
      <c r="S22" s="1"/>
      <c r="T22" s="1"/>
      <c r="U22" s="1"/>
      <c r="V22" s="1"/>
      <c r="W22" s="1"/>
      <c r="X22" s="1"/>
      <c r="Y22" s="1"/>
      <c r="Z22" s="1"/>
    </row>
    <row r="23" spans="1:26" ht="14.4">
      <c r="A23" s="11"/>
      <c r="B23" s="11"/>
      <c r="C23" s="11"/>
      <c r="D23" s="11"/>
      <c r="E23" s="11"/>
      <c r="F23" s="11"/>
      <c r="G23" s="11"/>
      <c r="H23" s="11"/>
      <c r="I23" s="11"/>
      <c r="J23" s="11"/>
      <c r="K23" s="11"/>
      <c r="L23" s="11"/>
      <c r="M23" s="11"/>
      <c r="N23" s="11"/>
      <c r="O23" s="11"/>
      <c r="P23" s="11"/>
      <c r="Q23" s="1"/>
      <c r="R23" s="1"/>
      <c r="S23" s="1"/>
      <c r="T23" s="1"/>
      <c r="U23" s="1"/>
      <c r="V23" s="1"/>
      <c r="W23" s="1"/>
      <c r="X23" s="1"/>
      <c r="Y23" s="1"/>
      <c r="Z23" s="1"/>
    </row>
    <row r="24" spans="1:26" ht="14.4">
      <c r="A24" s="11"/>
      <c r="B24" s="11"/>
      <c r="C24" s="11"/>
      <c r="D24" s="11"/>
      <c r="E24" s="11"/>
      <c r="F24" s="11"/>
      <c r="G24" s="11"/>
      <c r="H24" s="11"/>
      <c r="I24" s="11"/>
      <c r="J24" s="11"/>
      <c r="K24" s="11"/>
      <c r="L24" s="11"/>
      <c r="M24" s="11"/>
      <c r="N24" s="11"/>
      <c r="O24" s="11"/>
      <c r="P24" s="11"/>
      <c r="Q24" s="1"/>
      <c r="R24" s="1"/>
      <c r="S24" s="1"/>
      <c r="T24" s="1"/>
      <c r="U24" s="1"/>
      <c r="V24" s="1"/>
      <c r="W24" s="1"/>
      <c r="X24" s="1"/>
      <c r="Y24" s="1"/>
      <c r="Z24" s="1"/>
    </row>
    <row r="25" spans="1:26" ht="14.4">
      <c r="A25" s="11"/>
      <c r="B25" s="11"/>
      <c r="C25" s="11"/>
      <c r="D25" s="11"/>
      <c r="E25" s="11"/>
      <c r="F25" s="11"/>
      <c r="G25" s="11"/>
      <c r="H25" s="11"/>
      <c r="I25" s="11"/>
      <c r="J25" s="11"/>
      <c r="K25" s="11"/>
      <c r="L25" s="11"/>
      <c r="M25" s="11"/>
      <c r="N25" s="11"/>
      <c r="O25" s="11"/>
      <c r="P25" s="11"/>
      <c r="Q25" s="1"/>
      <c r="R25" s="1"/>
      <c r="S25" s="1"/>
      <c r="T25" s="1"/>
      <c r="U25" s="1"/>
      <c r="V25" s="1"/>
      <c r="W25" s="1"/>
      <c r="X25" s="1"/>
      <c r="Y25" s="1"/>
      <c r="Z25" s="1"/>
    </row>
    <row r="26" spans="1:26" ht="14.4">
      <c r="A26" s="11"/>
      <c r="B26" s="11"/>
      <c r="C26" s="11"/>
      <c r="D26" s="11"/>
      <c r="E26" s="11"/>
      <c r="F26" s="11"/>
      <c r="G26" s="11"/>
      <c r="H26" s="11"/>
      <c r="I26" s="11"/>
      <c r="J26" s="11"/>
      <c r="K26" s="11"/>
      <c r="L26" s="11"/>
      <c r="M26" s="11"/>
      <c r="N26" s="11"/>
      <c r="O26" s="11"/>
      <c r="P26" s="11"/>
      <c r="Q26" s="1"/>
      <c r="R26" s="1"/>
      <c r="S26" s="1"/>
      <c r="T26" s="1"/>
      <c r="U26" s="1"/>
      <c r="V26" s="1"/>
      <c r="W26" s="1"/>
      <c r="X26" s="1"/>
      <c r="Y26" s="1"/>
      <c r="Z26" s="1"/>
    </row>
    <row r="27" spans="1:26" ht="14.4">
      <c r="A27" s="11"/>
      <c r="B27" s="11"/>
      <c r="C27" s="11"/>
      <c r="D27" s="11"/>
      <c r="E27" s="11"/>
      <c r="F27" s="11"/>
      <c r="G27" s="11"/>
      <c r="H27" s="11"/>
      <c r="I27" s="11"/>
      <c r="J27" s="11"/>
      <c r="K27" s="11"/>
      <c r="L27" s="11"/>
      <c r="M27" s="11"/>
      <c r="N27" s="11"/>
      <c r="O27" s="11"/>
      <c r="P27" s="11"/>
      <c r="Q27" s="1"/>
      <c r="R27" s="1"/>
      <c r="S27" s="1"/>
      <c r="T27" s="1"/>
      <c r="U27" s="1"/>
      <c r="V27" s="1"/>
      <c r="W27" s="1"/>
      <c r="X27" s="1"/>
      <c r="Y27" s="1"/>
      <c r="Z27" s="1"/>
    </row>
    <row r="28" spans="1:26" ht="14.4">
      <c r="A28" s="11"/>
      <c r="B28" s="11"/>
      <c r="C28" s="11"/>
      <c r="D28" s="11"/>
      <c r="E28" s="11"/>
      <c r="F28" s="11"/>
      <c r="G28" s="11"/>
      <c r="H28" s="11"/>
      <c r="I28" s="11"/>
      <c r="J28" s="11"/>
      <c r="K28" s="11"/>
      <c r="L28" s="11"/>
      <c r="M28" s="11"/>
      <c r="N28" s="11"/>
      <c r="O28" s="11"/>
      <c r="P28" s="11"/>
      <c r="Q28" s="1"/>
      <c r="R28" s="1"/>
      <c r="S28" s="1"/>
      <c r="T28" s="1"/>
      <c r="U28" s="1"/>
      <c r="V28" s="1"/>
      <c r="W28" s="1"/>
      <c r="X28" s="1"/>
      <c r="Y28" s="1"/>
      <c r="Z28" s="1"/>
    </row>
    <row r="29" spans="1:26" ht="14.4">
      <c r="A29" s="11"/>
      <c r="B29" s="11"/>
      <c r="C29" s="11"/>
      <c r="D29" s="11"/>
      <c r="E29" s="11"/>
      <c r="F29" s="11"/>
      <c r="G29" s="11"/>
      <c r="H29" s="11"/>
      <c r="I29" s="11"/>
      <c r="J29" s="11"/>
      <c r="K29" s="11"/>
      <c r="L29" s="11"/>
      <c r="M29" s="11"/>
      <c r="N29" s="11"/>
      <c r="O29" s="11"/>
      <c r="P29" s="11"/>
      <c r="Q29" s="1"/>
      <c r="R29" s="1"/>
      <c r="S29" s="1"/>
      <c r="T29" s="1"/>
      <c r="U29" s="1"/>
      <c r="V29" s="1"/>
      <c r="W29" s="1"/>
      <c r="X29" s="1"/>
      <c r="Y29" s="1"/>
      <c r="Z29" s="1"/>
    </row>
    <row r="30" spans="1:26" ht="14.4">
      <c r="A30" s="11"/>
      <c r="B30" s="11"/>
      <c r="C30" s="11"/>
      <c r="D30" s="11"/>
      <c r="E30" s="11"/>
      <c r="F30" s="11"/>
      <c r="G30" s="11"/>
      <c r="H30" s="11"/>
      <c r="I30" s="11"/>
      <c r="J30" s="11"/>
      <c r="K30" s="11"/>
      <c r="L30" s="11"/>
      <c r="M30" s="11"/>
      <c r="N30" s="11"/>
      <c r="O30" s="11"/>
      <c r="P30" s="11"/>
      <c r="Q30" s="1"/>
      <c r="R30" s="1"/>
      <c r="S30" s="1"/>
      <c r="T30" s="1"/>
      <c r="U30" s="1"/>
      <c r="V30" s="1"/>
      <c r="W30" s="1"/>
      <c r="X30" s="1"/>
      <c r="Y30" s="1"/>
      <c r="Z30" s="1"/>
    </row>
    <row r="31" spans="1:26" ht="14.4">
      <c r="A31" s="11"/>
      <c r="B31" s="11"/>
      <c r="C31" s="11"/>
      <c r="D31" s="11"/>
      <c r="E31" s="11"/>
      <c r="F31" s="11"/>
      <c r="G31" s="11"/>
      <c r="H31" s="11"/>
      <c r="I31" s="11"/>
      <c r="J31" s="11"/>
      <c r="K31" s="11"/>
      <c r="L31" s="11"/>
      <c r="M31" s="11"/>
      <c r="N31" s="11"/>
      <c r="O31" s="11"/>
      <c r="P31" s="11"/>
      <c r="Q31" s="1"/>
      <c r="R31" s="1"/>
      <c r="S31" s="1"/>
      <c r="T31" s="1"/>
      <c r="U31" s="1"/>
      <c r="V31" s="1"/>
      <c r="W31" s="1"/>
      <c r="X31" s="1"/>
      <c r="Y31" s="1"/>
      <c r="Z31" s="1"/>
    </row>
    <row r="32" spans="1:26" ht="14.4">
      <c r="A32" s="11"/>
      <c r="B32" s="11"/>
      <c r="C32" s="11"/>
      <c r="D32" s="11"/>
      <c r="E32" s="11"/>
      <c r="F32" s="11"/>
      <c r="G32" s="11"/>
      <c r="H32" s="11"/>
      <c r="I32" s="11"/>
      <c r="J32" s="11"/>
      <c r="K32" s="11"/>
      <c r="L32" s="11"/>
      <c r="M32" s="11"/>
      <c r="N32" s="11"/>
      <c r="O32" s="11"/>
      <c r="P32" s="11"/>
      <c r="Q32" s="1"/>
      <c r="R32" s="1"/>
      <c r="S32" s="1"/>
      <c r="T32" s="1"/>
      <c r="U32" s="1"/>
      <c r="V32" s="1"/>
      <c r="W32" s="1"/>
      <c r="X32" s="1"/>
      <c r="Y32" s="1"/>
      <c r="Z32" s="1"/>
    </row>
    <row r="33" spans="1:26" ht="14.4">
      <c r="A33" s="11"/>
      <c r="B33" s="11"/>
      <c r="C33" s="11"/>
      <c r="D33" s="11"/>
      <c r="E33" s="11"/>
      <c r="F33" s="11"/>
      <c r="G33" s="11"/>
      <c r="H33" s="11"/>
      <c r="I33" s="11"/>
      <c r="J33" s="11"/>
      <c r="K33" s="11"/>
      <c r="L33" s="11"/>
      <c r="M33" s="11"/>
      <c r="N33" s="11"/>
      <c r="O33" s="11"/>
      <c r="P33" s="11"/>
      <c r="Q33" s="1"/>
      <c r="R33" s="1"/>
      <c r="S33" s="1"/>
      <c r="T33" s="1"/>
      <c r="U33" s="1"/>
      <c r="V33" s="1"/>
      <c r="W33" s="1"/>
      <c r="X33" s="1"/>
      <c r="Y33" s="1"/>
      <c r="Z33" s="1"/>
    </row>
    <row r="34" spans="1:26" ht="14.4">
      <c r="A34" s="11"/>
      <c r="B34" s="11"/>
      <c r="C34" s="11"/>
      <c r="D34" s="11"/>
      <c r="E34" s="11"/>
      <c r="F34" s="11"/>
      <c r="G34" s="11"/>
      <c r="H34" s="11"/>
      <c r="I34" s="11"/>
      <c r="J34" s="11"/>
      <c r="K34" s="11"/>
      <c r="L34" s="11"/>
      <c r="M34" s="11"/>
      <c r="N34" s="11"/>
      <c r="O34" s="11"/>
      <c r="P34" s="11"/>
      <c r="Q34" s="1"/>
      <c r="R34" s="1"/>
      <c r="S34" s="1"/>
      <c r="T34" s="1"/>
      <c r="U34" s="1"/>
      <c r="V34" s="1"/>
      <c r="W34" s="1"/>
      <c r="X34" s="1"/>
      <c r="Y34" s="1"/>
      <c r="Z34" s="1"/>
    </row>
    <row r="35" spans="1:26" ht="14.4">
      <c r="A35" s="11"/>
      <c r="B35" s="11"/>
      <c r="C35" s="11"/>
      <c r="D35" s="11"/>
      <c r="E35" s="11"/>
      <c r="F35" s="11"/>
      <c r="G35" s="11"/>
      <c r="H35" s="11"/>
      <c r="I35" s="11"/>
      <c r="J35" s="11"/>
      <c r="K35" s="11"/>
      <c r="L35" s="11"/>
      <c r="M35" s="11"/>
      <c r="N35" s="11"/>
      <c r="O35" s="11"/>
      <c r="P35" s="11"/>
      <c r="Q35" s="1"/>
      <c r="R35" s="1"/>
      <c r="S35" s="1"/>
      <c r="T35" s="1"/>
      <c r="U35" s="1"/>
      <c r="V35" s="1"/>
      <c r="W35" s="1"/>
      <c r="X35" s="1"/>
      <c r="Y35" s="1"/>
      <c r="Z35" s="1"/>
    </row>
    <row r="36" spans="1:26" ht="14.4">
      <c r="A36" s="11"/>
      <c r="B36" s="11"/>
      <c r="C36" s="11"/>
      <c r="D36" s="11"/>
      <c r="E36" s="11"/>
      <c r="F36" s="11"/>
      <c r="G36" s="11"/>
      <c r="H36" s="11"/>
      <c r="I36" s="11"/>
      <c r="J36" s="11"/>
      <c r="K36" s="11"/>
      <c r="L36" s="11"/>
      <c r="M36" s="11"/>
      <c r="N36" s="11"/>
      <c r="O36" s="11"/>
      <c r="P36" s="11"/>
      <c r="Q36" s="1"/>
      <c r="R36" s="1"/>
      <c r="S36" s="1"/>
      <c r="T36" s="1"/>
      <c r="U36" s="1"/>
      <c r="V36" s="1"/>
      <c r="W36" s="1"/>
      <c r="X36" s="1"/>
      <c r="Y36" s="1"/>
      <c r="Z36" s="1"/>
    </row>
    <row r="37" spans="1:26" ht="14.4">
      <c r="A37" s="11"/>
      <c r="B37" s="11"/>
      <c r="C37" s="11"/>
      <c r="D37" s="11"/>
      <c r="E37" s="11"/>
      <c r="F37" s="11"/>
      <c r="G37" s="11"/>
      <c r="H37" s="11"/>
      <c r="I37" s="11"/>
      <c r="J37" s="11"/>
      <c r="K37" s="11"/>
      <c r="L37" s="11"/>
      <c r="M37" s="11"/>
      <c r="N37" s="11"/>
      <c r="O37" s="11"/>
      <c r="P37" s="11"/>
      <c r="Q37" s="1"/>
      <c r="R37" s="1"/>
      <c r="S37" s="1"/>
      <c r="T37" s="1"/>
      <c r="U37" s="1"/>
      <c r="V37" s="1"/>
      <c r="W37" s="1"/>
      <c r="X37" s="1"/>
      <c r="Y37" s="1"/>
      <c r="Z37" s="1"/>
    </row>
    <row r="38" spans="1:26" ht="14.4">
      <c r="A38" s="11"/>
      <c r="B38" s="11"/>
      <c r="C38" s="11"/>
      <c r="D38" s="11"/>
      <c r="E38" s="11"/>
      <c r="F38" s="11"/>
      <c r="G38" s="11"/>
      <c r="H38" s="11"/>
      <c r="I38" s="11"/>
      <c r="J38" s="11"/>
      <c r="K38" s="11"/>
      <c r="L38" s="11"/>
      <c r="M38" s="11"/>
      <c r="N38" s="11"/>
      <c r="O38" s="11"/>
      <c r="P38" s="11"/>
      <c r="Q38" s="1"/>
      <c r="R38" s="1"/>
      <c r="S38" s="1"/>
      <c r="T38" s="1"/>
      <c r="U38" s="1"/>
      <c r="V38" s="1"/>
      <c r="W38" s="1"/>
      <c r="X38" s="1"/>
      <c r="Y38" s="1"/>
      <c r="Z38" s="1"/>
    </row>
    <row r="39" spans="1:26" ht="14.4">
      <c r="A39" s="11"/>
      <c r="B39" s="11"/>
      <c r="C39" s="11"/>
      <c r="D39" s="11"/>
      <c r="E39" s="11"/>
      <c r="F39" s="11"/>
      <c r="G39" s="11"/>
      <c r="H39" s="11"/>
      <c r="I39" s="11"/>
      <c r="J39" s="11"/>
      <c r="K39" s="11"/>
      <c r="L39" s="11"/>
      <c r="M39" s="11"/>
      <c r="N39" s="11"/>
      <c r="O39" s="11"/>
      <c r="P39" s="11"/>
      <c r="Q39" s="1"/>
      <c r="R39" s="1"/>
      <c r="S39" s="1"/>
      <c r="T39" s="1"/>
      <c r="U39" s="1"/>
      <c r="V39" s="1"/>
      <c r="W39" s="1"/>
      <c r="X39" s="1"/>
      <c r="Y39" s="1"/>
      <c r="Z39" s="1"/>
    </row>
    <row r="40" spans="1:26" ht="14.4">
      <c r="A40" s="11"/>
      <c r="B40" s="11"/>
      <c r="C40" s="11"/>
      <c r="D40" s="11"/>
      <c r="E40" s="11"/>
      <c r="F40" s="11"/>
      <c r="G40" s="11"/>
      <c r="H40" s="11"/>
      <c r="I40" s="11"/>
      <c r="J40" s="11"/>
      <c r="K40" s="11"/>
      <c r="L40" s="11"/>
      <c r="M40" s="11"/>
      <c r="N40" s="11"/>
      <c r="O40" s="11"/>
      <c r="P40" s="11"/>
      <c r="Q40" s="1"/>
      <c r="R40" s="1"/>
      <c r="S40" s="1"/>
      <c r="T40" s="1"/>
      <c r="U40" s="1"/>
      <c r="V40" s="1"/>
      <c r="W40" s="1"/>
      <c r="X40" s="1"/>
      <c r="Y40" s="1"/>
      <c r="Z40" s="1"/>
    </row>
    <row r="41" spans="1:26" ht="14.4">
      <c r="A41" s="11"/>
      <c r="B41" s="11"/>
      <c r="C41" s="11"/>
      <c r="D41" s="11"/>
      <c r="E41" s="11"/>
      <c r="F41" s="11"/>
      <c r="G41" s="11"/>
      <c r="H41" s="11"/>
      <c r="I41" s="11"/>
      <c r="J41" s="11"/>
      <c r="K41" s="11"/>
      <c r="L41" s="11"/>
      <c r="M41" s="11"/>
      <c r="N41" s="11"/>
      <c r="O41" s="11"/>
      <c r="P41" s="11"/>
      <c r="Q41" s="1"/>
      <c r="R41" s="1"/>
      <c r="S41" s="1"/>
      <c r="T41" s="1"/>
      <c r="U41" s="1"/>
      <c r="V41" s="1"/>
      <c r="W41" s="1"/>
      <c r="X41" s="1"/>
      <c r="Y41" s="1"/>
      <c r="Z41" s="1"/>
    </row>
    <row r="42" spans="1:26" ht="14.4">
      <c r="A42" s="11"/>
      <c r="B42" s="11"/>
      <c r="C42" s="11"/>
      <c r="D42" s="11"/>
      <c r="E42" s="11"/>
      <c r="F42" s="11"/>
      <c r="G42" s="11"/>
      <c r="H42" s="11"/>
      <c r="I42" s="11"/>
      <c r="J42" s="11"/>
      <c r="K42" s="11"/>
      <c r="L42" s="11"/>
      <c r="M42" s="11"/>
      <c r="N42" s="11"/>
      <c r="O42" s="11"/>
      <c r="P42" s="11"/>
      <c r="Q42" s="1"/>
      <c r="R42" s="1"/>
      <c r="S42" s="1"/>
      <c r="T42" s="1"/>
      <c r="U42" s="1"/>
      <c r="V42" s="1"/>
      <c r="W42" s="1"/>
      <c r="X42" s="1"/>
      <c r="Y42" s="1"/>
      <c r="Z42" s="1"/>
    </row>
    <row r="43" spans="1:26" ht="14.4">
      <c r="A43" s="11"/>
      <c r="B43" s="11"/>
      <c r="C43" s="11"/>
      <c r="D43" s="11"/>
      <c r="E43" s="11"/>
      <c r="F43" s="11"/>
      <c r="G43" s="11"/>
      <c r="H43" s="11"/>
      <c r="I43" s="11"/>
      <c r="J43" s="11"/>
      <c r="K43" s="11"/>
      <c r="L43" s="11"/>
      <c r="M43" s="11"/>
      <c r="N43" s="11"/>
      <c r="O43" s="11"/>
      <c r="P43" s="11"/>
      <c r="Q43" s="1"/>
      <c r="R43" s="1"/>
      <c r="S43" s="1"/>
      <c r="T43" s="1"/>
      <c r="U43" s="1"/>
      <c r="V43" s="1"/>
      <c r="W43" s="1"/>
      <c r="X43" s="1"/>
      <c r="Y43" s="1"/>
      <c r="Z43" s="1"/>
    </row>
    <row r="44" spans="1:26" ht="14.4">
      <c r="A44" s="11"/>
      <c r="B44" s="11"/>
      <c r="C44" s="11"/>
      <c r="D44" s="11"/>
      <c r="E44" s="11"/>
      <c r="F44" s="11"/>
      <c r="G44" s="11"/>
      <c r="H44" s="11"/>
      <c r="I44" s="11"/>
      <c r="J44" s="11"/>
      <c r="K44" s="11"/>
      <c r="L44" s="11"/>
      <c r="M44" s="11"/>
      <c r="N44" s="11"/>
      <c r="O44" s="11"/>
      <c r="P44" s="11"/>
      <c r="Q44" s="1"/>
      <c r="R44" s="1"/>
      <c r="S44" s="1"/>
      <c r="T44" s="1"/>
      <c r="U44" s="1"/>
      <c r="V44" s="1"/>
      <c r="W44" s="1"/>
      <c r="X44" s="1"/>
      <c r="Y44" s="1"/>
      <c r="Z44" s="1"/>
    </row>
    <row r="45" spans="1:26" ht="14.4">
      <c r="A45" s="11"/>
      <c r="B45" s="11"/>
      <c r="C45" s="11"/>
      <c r="D45" s="11"/>
      <c r="E45" s="11"/>
      <c r="F45" s="11"/>
      <c r="G45" s="11"/>
      <c r="H45" s="11"/>
      <c r="I45" s="11"/>
      <c r="J45" s="11"/>
      <c r="K45" s="11"/>
      <c r="L45" s="11"/>
      <c r="M45" s="11"/>
      <c r="N45" s="11"/>
      <c r="O45" s="11"/>
      <c r="P45" s="11"/>
      <c r="Q45" s="1"/>
      <c r="R45" s="1"/>
      <c r="S45" s="1"/>
      <c r="T45" s="1"/>
      <c r="U45" s="1"/>
      <c r="V45" s="1"/>
      <c r="W45" s="1"/>
      <c r="X45" s="1"/>
      <c r="Y45" s="1"/>
      <c r="Z45" s="1"/>
    </row>
    <row r="46" spans="1:26" ht="14.4">
      <c r="A46" s="11"/>
      <c r="B46" s="11"/>
      <c r="C46" s="11"/>
      <c r="D46" s="11"/>
      <c r="E46" s="11"/>
      <c r="F46" s="11"/>
      <c r="G46" s="11"/>
      <c r="H46" s="11"/>
      <c r="I46" s="11"/>
      <c r="J46" s="11"/>
      <c r="K46" s="11"/>
      <c r="L46" s="11"/>
      <c r="M46" s="11"/>
      <c r="N46" s="11"/>
      <c r="O46" s="11"/>
      <c r="P46" s="11"/>
      <c r="Q46" s="1"/>
      <c r="R46" s="1"/>
      <c r="S46" s="1"/>
      <c r="T46" s="1"/>
      <c r="U46" s="1"/>
      <c r="V46" s="1"/>
      <c r="W46" s="1"/>
      <c r="X46" s="1"/>
      <c r="Y46" s="1"/>
      <c r="Z46" s="1"/>
    </row>
    <row r="47" spans="1:26" ht="14.4">
      <c r="A47" s="11"/>
      <c r="B47" s="11"/>
      <c r="C47" s="11"/>
      <c r="D47" s="11"/>
      <c r="E47" s="11"/>
      <c r="F47" s="11"/>
      <c r="G47" s="11"/>
      <c r="H47" s="11"/>
      <c r="I47" s="11"/>
      <c r="J47" s="11"/>
      <c r="K47" s="11"/>
      <c r="L47" s="11"/>
      <c r="M47" s="11"/>
      <c r="N47" s="11"/>
      <c r="O47" s="11"/>
      <c r="P47" s="11"/>
      <c r="Q47" s="1"/>
      <c r="R47" s="1"/>
      <c r="S47" s="1"/>
      <c r="T47" s="1"/>
      <c r="U47" s="1"/>
      <c r="V47" s="1"/>
      <c r="W47" s="1"/>
      <c r="X47" s="1"/>
      <c r="Y47" s="1"/>
      <c r="Z47" s="1"/>
    </row>
    <row r="48" spans="1:26" ht="14.4">
      <c r="A48" s="11"/>
      <c r="B48" s="11"/>
      <c r="C48" s="11"/>
      <c r="D48" s="11"/>
      <c r="E48" s="11"/>
      <c r="F48" s="11"/>
      <c r="G48" s="11"/>
      <c r="H48" s="11"/>
      <c r="I48" s="11"/>
      <c r="J48" s="11"/>
      <c r="K48" s="11"/>
      <c r="L48" s="11"/>
      <c r="M48" s="11"/>
      <c r="N48" s="11"/>
      <c r="O48" s="11"/>
      <c r="P48" s="11"/>
      <c r="Q48" s="1"/>
      <c r="R48" s="1"/>
      <c r="S48" s="1"/>
      <c r="T48" s="1"/>
      <c r="U48" s="1"/>
      <c r="V48" s="1"/>
      <c r="W48" s="1"/>
      <c r="X48" s="1"/>
      <c r="Y48" s="1"/>
      <c r="Z48" s="1"/>
    </row>
    <row r="49" spans="1:26" ht="14.4">
      <c r="A49" s="11"/>
      <c r="B49" s="11"/>
      <c r="C49" s="11"/>
      <c r="D49" s="11"/>
      <c r="E49" s="11"/>
      <c r="F49" s="11"/>
      <c r="G49" s="11"/>
      <c r="H49" s="11"/>
      <c r="I49" s="11"/>
      <c r="J49" s="11"/>
      <c r="K49" s="11"/>
      <c r="L49" s="11"/>
      <c r="M49" s="11"/>
      <c r="N49" s="11"/>
      <c r="O49" s="11"/>
      <c r="P49" s="11"/>
      <c r="Q49" s="1"/>
      <c r="R49" s="1"/>
      <c r="S49" s="1"/>
      <c r="T49" s="1"/>
      <c r="U49" s="1"/>
      <c r="V49" s="1"/>
      <c r="W49" s="1"/>
      <c r="X49" s="1"/>
      <c r="Y49" s="1"/>
      <c r="Z49" s="1"/>
    </row>
    <row r="50" spans="1:26" ht="14.4">
      <c r="A50" s="11"/>
      <c r="B50" s="11"/>
      <c r="C50" s="11"/>
      <c r="D50" s="11"/>
      <c r="E50" s="11"/>
      <c r="F50" s="11"/>
      <c r="G50" s="11"/>
      <c r="H50" s="11"/>
      <c r="I50" s="11"/>
      <c r="J50" s="11"/>
      <c r="K50" s="11"/>
      <c r="L50" s="11"/>
      <c r="M50" s="11"/>
      <c r="N50" s="11"/>
      <c r="O50" s="11"/>
      <c r="P50" s="11"/>
      <c r="Q50" s="1"/>
      <c r="R50" s="1"/>
      <c r="S50" s="1"/>
      <c r="T50" s="1"/>
      <c r="U50" s="1"/>
      <c r="V50" s="1"/>
      <c r="W50" s="1"/>
      <c r="X50" s="1"/>
      <c r="Y50" s="1"/>
      <c r="Z50" s="1"/>
    </row>
    <row r="51" spans="1:26" ht="14.4">
      <c r="A51" s="11"/>
      <c r="B51" s="11"/>
      <c r="C51" s="11"/>
      <c r="D51" s="11"/>
      <c r="E51" s="11"/>
      <c r="F51" s="11"/>
      <c r="G51" s="11"/>
      <c r="H51" s="11"/>
      <c r="I51" s="11"/>
      <c r="J51" s="11"/>
      <c r="K51" s="11"/>
      <c r="L51" s="11"/>
      <c r="M51" s="11"/>
      <c r="N51" s="11"/>
      <c r="O51" s="11"/>
      <c r="P51" s="11"/>
      <c r="Q51" s="1"/>
      <c r="R51" s="1"/>
      <c r="S51" s="1"/>
      <c r="T51" s="1"/>
      <c r="U51" s="1"/>
      <c r="V51" s="1"/>
      <c r="W51" s="1"/>
      <c r="X51" s="1"/>
      <c r="Y51" s="1"/>
      <c r="Z51" s="1"/>
    </row>
    <row r="52" spans="1:26" ht="14.4">
      <c r="A52" s="11"/>
      <c r="B52" s="11"/>
      <c r="C52" s="11"/>
      <c r="D52" s="11"/>
      <c r="E52" s="11"/>
      <c r="F52" s="11"/>
      <c r="G52" s="11"/>
      <c r="H52" s="11"/>
      <c r="I52" s="11"/>
      <c r="J52" s="11"/>
      <c r="K52" s="11"/>
      <c r="L52" s="11"/>
      <c r="M52" s="11"/>
      <c r="N52" s="11"/>
      <c r="O52" s="11"/>
      <c r="P52" s="11"/>
      <c r="Q52" s="1"/>
      <c r="R52" s="1"/>
      <c r="S52" s="1"/>
      <c r="T52" s="1"/>
      <c r="U52" s="1"/>
      <c r="V52" s="1"/>
      <c r="W52" s="1"/>
      <c r="X52" s="1"/>
      <c r="Y52" s="1"/>
      <c r="Z52" s="1"/>
    </row>
    <row r="53" spans="1:26" ht="14.4">
      <c r="A53" s="11"/>
      <c r="B53" s="11"/>
      <c r="C53" s="11"/>
      <c r="D53" s="11"/>
      <c r="E53" s="11"/>
      <c r="F53" s="11"/>
      <c r="G53" s="11"/>
      <c r="H53" s="11"/>
      <c r="I53" s="11"/>
      <c r="J53" s="11"/>
      <c r="K53" s="11"/>
      <c r="L53" s="11"/>
      <c r="M53" s="11"/>
      <c r="N53" s="11"/>
      <c r="O53" s="11"/>
      <c r="P53" s="11"/>
      <c r="Q53" s="1"/>
      <c r="R53" s="1"/>
      <c r="S53" s="1"/>
      <c r="T53" s="1"/>
      <c r="U53" s="1"/>
      <c r="V53" s="1"/>
      <c r="W53" s="1"/>
      <c r="X53" s="1"/>
      <c r="Y53" s="1"/>
      <c r="Z53" s="1"/>
    </row>
    <row r="54" spans="1:26" ht="14.4">
      <c r="A54" s="11"/>
      <c r="B54" s="11"/>
      <c r="C54" s="11"/>
      <c r="D54" s="11"/>
      <c r="E54" s="11"/>
      <c r="F54" s="11"/>
      <c r="G54" s="11"/>
      <c r="H54" s="11"/>
      <c r="I54" s="11"/>
      <c r="J54" s="11"/>
      <c r="K54" s="11"/>
      <c r="L54" s="11"/>
      <c r="M54" s="11"/>
      <c r="N54" s="11"/>
      <c r="O54" s="11"/>
      <c r="P54" s="11"/>
      <c r="Q54" s="1"/>
      <c r="R54" s="1"/>
      <c r="S54" s="1"/>
      <c r="T54" s="1"/>
      <c r="U54" s="1"/>
      <c r="V54" s="1"/>
      <c r="W54" s="1"/>
      <c r="X54" s="1"/>
      <c r="Y54" s="1"/>
      <c r="Z54" s="1"/>
    </row>
    <row r="55" spans="1:26" ht="14.4">
      <c r="A55" s="11"/>
      <c r="B55" s="11"/>
      <c r="C55" s="11"/>
      <c r="D55" s="11"/>
      <c r="E55" s="11"/>
      <c r="F55" s="11"/>
      <c r="G55" s="11"/>
      <c r="H55" s="11"/>
      <c r="I55" s="11"/>
      <c r="J55" s="11"/>
      <c r="K55" s="11"/>
      <c r="L55" s="11"/>
      <c r="M55" s="11"/>
      <c r="N55" s="11"/>
      <c r="O55" s="11"/>
      <c r="P55" s="11"/>
      <c r="Q55" s="1"/>
      <c r="R55" s="1"/>
      <c r="S55" s="1"/>
      <c r="T55" s="1"/>
      <c r="U55" s="1"/>
      <c r="V55" s="1"/>
      <c r="W55" s="1"/>
      <c r="X55" s="1"/>
      <c r="Y55" s="1"/>
      <c r="Z55" s="1"/>
    </row>
    <row r="56" spans="1:26" ht="14.4">
      <c r="A56" s="11"/>
      <c r="B56" s="11"/>
      <c r="C56" s="11"/>
      <c r="D56" s="11"/>
      <c r="E56" s="11"/>
      <c r="F56" s="11"/>
      <c r="G56" s="11"/>
      <c r="H56" s="11"/>
      <c r="I56" s="11"/>
      <c r="J56" s="11"/>
      <c r="K56" s="11"/>
      <c r="L56" s="11"/>
      <c r="M56" s="11"/>
      <c r="N56" s="11"/>
      <c r="O56" s="11"/>
      <c r="P56" s="11"/>
      <c r="Q56" s="1"/>
      <c r="R56" s="1"/>
      <c r="S56" s="1"/>
      <c r="T56" s="1"/>
      <c r="U56" s="1"/>
      <c r="V56" s="1"/>
      <c r="W56" s="1"/>
      <c r="X56" s="1"/>
      <c r="Y56" s="1"/>
      <c r="Z56" s="1"/>
    </row>
    <row r="57" spans="1:26" ht="14.4">
      <c r="A57" s="11"/>
      <c r="B57" s="11"/>
      <c r="C57" s="11"/>
      <c r="D57" s="11"/>
      <c r="E57" s="11"/>
      <c r="F57" s="11"/>
      <c r="G57" s="11"/>
      <c r="H57" s="11"/>
      <c r="I57" s="11"/>
      <c r="J57" s="11"/>
      <c r="K57" s="11"/>
      <c r="L57" s="11"/>
      <c r="M57" s="11"/>
      <c r="N57" s="11"/>
      <c r="O57" s="11"/>
      <c r="P57" s="11"/>
      <c r="Q57" s="1"/>
      <c r="R57" s="1"/>
      <c r="S57" s="1"/>
      <c r="T57" s="1"/>
      <c r="U57" s="1"/>
      <c r="V57" s="1"/>
      <c r="W57" s="1"/>
      <c r="X57" s="1"/>
      <c r="Y57" s="1"/>
      <c r="Z57" s="1"/>
    </row>
    <row r="58" spans="1:26" ht="14.4">
      <c r="A58" s="11"/>
      <c r="B58" s="11"/>
      <c r="C58" s="11"/>
      <c r="D58" s="11"/>
      <c r="E58" s="11"/>
      <c r="F58" s="11"/>
      <c r="G58" s="11"/>
      <c r="H58" s="11"/>
      <c r="I58" s="11"/>
      <c r="J58" s="11"/>
      <c r="K58" s="11"/>
      <c r="L58" s="11"/>
      <c r="M58" s="11"/>
      <c r="N58" s="11"/>
      <c r="O58" s="11"/>
      <c r="P58" s="11"/>
      <c r="Q58" s="1"/>
      <c r="R58" s="1"/>
      <c r="S58" s="1"/>
      <c r="T58" s="1"/>
      <c r="U58" s="1"/>
      <c r="V58" s="1"/>
      <c r="W58" s="1"/>
      <c r="X58" s="1"/>
      <c r="Y58" s="1"/>
      <c r="Z58" s="1"/>
    </row>
    <row r="59" spans="1:26" ht="14.4">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4">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4">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4">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4">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4">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4">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4">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4">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4">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4">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4">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4">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4">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4">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4">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4">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sheetProtection algorithmName="SHA-512" hashValue="m/uHFXHHeR2v7pdDtrG904oXGOxMtOqLyoaaCbZ2IHoOyhyzcuMQAsvMb/4AOXbET5wa1aB45u/6IDepF7DjhA==" saltValue="hp9/323pSE9ESYfuqZMnnw==" spinCount="100000" sheet="1" objects="1" scenarios="1" formatCells="0" formatColumns="0" formatRows="0" sort="0" autoFilter="0" pivotTables="0"/>
  <mergeCells count="2">
    <mergeCell ref="A1:C1"/>
    <mergeCell ref="A2:C2"/>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
  <sheetViews>
    <sheetView showGridLines="0" workbookViewId="0">
      <pane ySplit="8" topLeftCell="A9" activePane="bottomLeft" state="frozen"/>
      <selection pane="bottomLeft" activeCell="F12" sqref="F12"/>
    </sheetView>
  </sheetViews>
  <sheetFormatPr baseColWidth="10" defaultColWidth="8.796875" defaultRowHeight="13.8"/>
  <cols>
    <col min="1" max="1" width="13" customWidth="1"/>
    <col min="2" max="2" width="24" customWidth="1"/>
    <col min="3" max="3" width="20" customWidth="1"/>
    <col min="4" max="4" width="22" customWidth="1"/>
    <col min="5" max="5" width="14" customWidth="1"/>
    <col min="6" max="6" width="13" customWidth="1"/>
    <col min="7" max="7" width="31" customWidth="1"/>
    <col min="8" max="8" width="28" customWidth="1"/>
    <col min="9" max="9" width="16" customWidth="1"/>
    <col min="10" max="10" width="32" customWidth="1"/>
  </cols>
  <sheetData>
    <row r="1" spans="1:26" ht="14.4">
      <c r="A1" s="22" t="s">
        <v>121</v>
      </c>
      <c r="B1" s="23"/>
      <c r="C1" s="23"/>
      <c r="D1" s="23"/>
      <c r="E1" s="23"/>
      <c r="F1" s="23"/>
      <c r="G1" s="23"/>
      <c r="H1" s="23"/>
      <c r="I1" s="23"/>
      <c r="J1" s="23"/>
      <c r="K1" s="11"/>
      <c r="L1" s="11"/>
      <c r="M1" s="11"/>
      <c r="N1" s="11"/>
      <c r="O1" s="11"/>
      <c r="P1" s="11"/>
      <c r="Q1" s="1"/>
      <c r="R1" s="1"/>
      <c r="S1" s="1"/>
      <c r="T1" s="1"/>
      <c r="U1" s="1"/>
      <c r="V1" s="1"/>
      <c r="W1" s="1"/>
      <c r="X1" s="1"/>
      <c r="Y1" s="1"/>
      <c r="Z1" s="1"/>
    </row>
    <row r="2" spans="1:26" ht="14.4">
      <c r="A2" s="27" t="s">
        <v>122</v>
      </c>
      <c r="B2" s="23"/>
      <c r="C2" s="23"/>
      <c r="D2" s="23"/>
      <c r="E2" s="23"/>
      <c r="F2" s="23"/>
      <c r="G2" s="23"/>
      <c r="H2" s="23"/>
      <c r="I2" s="23"/>
      <c r="J2" s="23"/>
      <c r="K2" s="11"/>
      <c r="L2" s="11"/>
      <c r="M2" s="11"/>
      <c r="N2" s="11"/>
      <c r="O2" s="11"/>
      <c r="P2" s="11"/>
      <c r="Q2" s="1"/>
      <c r="R2" s="1"/>
      <c r="S2" s="1"/>
      <c r="T2" s="1"/>
      <c r="U2" s="1"/>
      <c r="V2" s="1"/>
      <c r="W2" s="1"/>
      <c r="X2" s="1"/>
      <c r="Y2" s="1"/>
      <c r="Z2" s="1"/>
    </row>
    <row r="3" spans="1:26" ht="14.4">
      <c r="A3" s="11"/>
      <c r="B3" s="11"/>
      <c r="C3" s="11"/>
      <c r="D3" s="11"/>
      <c r="E3" s="11"/>
      <c r="F3" s="11"/>
      <c r="G3" s="11"/>
      <c r="H3" s="11"/>
      <c r="I3" s="11"/>
      <c r="J3" s="11"/>
      <c r="K3" s="11"/>
      <c r="L3" s="11"/>
      <c r="M3" s="11"/>
      <c r="N3" s="11"/>
      <c r="O3" s="11"/>
      <c r="P3" s="11"/>
      <c r="Q3" s="1"/>
      <c r="R3" s="1"/>
      <c r="S3" s="1"/>
      <c r="T3" s="1"/>
      <c r="U3" s="1"/>
      <c r="V3" s="1"/>
      <c r="W3" s="1"/>
      <c r="X3" s="1"/>
      <c r="Y3" s="1"/>
      <c r="Z3" s="1"/>
    </row>
    <row r="4" spans="1:26" ht="14.4">
      <c r="A4" s="26" t="s">
        <v>123</v>
      </c>
      <c r="B4" s="23"/>
      <c r="C4" s="23"/>
      <c r="D4" s="23"/>
      <c r="E4" s="23"/>
      <c r="F4" s="23"/>
      <c r="G4" s="23"/>
      <c r="H4" s="23"/>
      <c r="I4" s="23"/>
      <c r="J4" s="23"/>
      <c r="K4" s="11"/>
      <c r="L4" s="11"/>
      <c r="M4" s="11"/>
      <c r="N4" s="11"/>
      <c r="O4" s="11"/>
      <c r="P4" s="11"/>
      <c r="Q4" s="1"/>
      <c r="R4" s="1"/>
      <c r="S4" s="1"/>
      <c r="T4" s="1"/>
      <c r="U4" s="1"/>
      <c r="V4" s="1"/>
      <c r="W4" s="1"/>
      <c r="X4" s="1"/>
      <c r="Y4" s="1"/>
      <c r="Z4" s="1"/>
    </row>
    <row r="5" spans="1:26" ht="14.4">
      <c r="A5" s="11"/>
      <c r="B5" s="11"/>
      <c r="C5" s="11"/>
      <c r="D5" s="11"/>
      <c r="E5" s="11"/>
      <c r="F5" s="11"/>
      <c r="G5" s="11"/>
      <c r="H5" s="11"/>
      <c r="I5" s="11"/>
      <c r="J5" s="11"/>
      <c r="K5" s="11"/>
      <c r="L5" s="11"/>
      <c r="M5" s="11"/>
      <c r="N5" s="11"/>
      <c r="O5" s="11"/>
      <c r="P5" s="11"/>
      <c r="Q5" s="1"/>
      <c r="R5" s="1"/>
      <c r="S5" s="1"/>
      <c r="T5" s="1"/>
      <c r="U5" s="1"/>
      <c r="V5" s="1"/>
      <c r="W5" s="1"/>
      <c r="X5" s="1"/>
      <c r="Y5" s="1"/>
      <c r="Z5" s="1"/>
    </row>
    <row r="6" spans="1:26" ht="14.4">
      <c r="A6" s="11"/>
      <c r="B6" s="11"/>
      <c r="C6" s="11"/>
      <c r="D6" s="11"/>
      <c r="E6" s="11"/>
      <c r="F6" s="11"/>
      <c r="G6" s="11"/>
      <c r="H6" s="11"/>
      <c r="I6" s="11"/>
      <c r="J6" s="11"/>
      <c r="K6" s="11"/>
      <c r="L6" s="11"/>
      <c r="M6" s="11"/>
      <c r="N6" s="11"/>
      <c r="O6" s="11"/>
      <c r="P6" s="11"/>
      <c r="Q6" s="1"/>
      <c r="R6" s="1"/>
      <c r="S6" s="1"/>
      <c r="T6" s="1"/>
      <c r="U6" s="1"/>
      <c r="V6" s="1"/>
      <c r="W6" s="1"/>
      <c r="X6" s="1"/>
      <c r="Y6" s="1"/>
      <c r="Z6" s="1"/>
    </row>
    <row r="7" spans="1:26" ht="14.4">
      <c r="A7" s="11"/>
      <c r="B7" s="11"/>
      <c r="C7" s="11"/>
      <c r="D7" s="11"/>
      <c r="E7" s="11"/>
      <c r="F7" s="11"/>
      <c r="G7" s="11"/>
      <c r="H7" s="11"/>
      <c r="I7" s="11"/>
      <c r="J7" s="11"/>
      <c r="K7" s="11"/>
      <c r="L7" s="11"/>
      <c r="M7" s="11"/>
      <c r="N7" s="11"/>
      <c r="O7" s="11"/>
      <c r="P7" s="11"/>
      <c r="Q7" s="1"/>
      <c r="R7" s="1"/>
      <c r="S7" s="1"/>
      <c r="T7" s="1"/>
      <c r="U7" s="1"/>
      <c r="V7" s="1"/>
      <c r="W7" s="1"/>
      <c r="X7" s="1"/>
      <c r="Y7" s="1"/>
      <c r="Z7" s="1"/>
    </row>
    <row r="8" spans="1:26" ht="14.4">
      <c r="A8" s="9" t="s">
        <v>124</v>
      </c>
      <c r="B8" s="9" t="s">
        <v>125</v>
      </c>
      <c r="C8" s="9" t="s">
        <v>126</v>
      </c>
      <c r="D8" s="9" t="s">
        <v>127</v>
      </c>
      <c r="E8" s="9" t="s">
        <v>128</v>
      </c>
      <c r="F8" s="9" t="s">
        <v>76</v>
      </c>
      <c r="G8" s="9" t="s">
        <v>129</v>
      </c>
      <c r="H8" s="9" t="s">
        <v>130</v>
      </c>
      <c r="I8" s="9" t="s">
        <v>131</v>
      </c>
      <c r="J8" s="9" t="s">
        <v>132</v>
      </c>
      <c r="K8" s="11"/>
      <c r="L8" s="11"/>
      <c r="M8" s="11"/>
      <c r="N8" s="11"/>
      <c r="O8" s="11"/>
      <c r="P8" s="11"/>
      <c r="Q8" s="1"/>
      <c r="R8" s="1"/>
      <c r="S8" s="1"/>
      <c r="T8" s="1"/>
      <c r="U8" s="1"/>
      <c r="V8" s="1"/>
      <c r="W8" s="1"/>
      <c r="X8" s="1"/>
      <c r="Y8" s="1"/>
      <c r="Z8" s="1"/>
    </row>
    <row r="9" spans="1:26" ht="14.4">
      <c r="A9" s="17" t="s">
        <v>133</v>
      </c>
      <c r="B9" s="17" t="s">
        <v>134</v>
      </c>
      <c r="C9" s="17" t="s">
        <v>135</v>
      </c>
      <c r="D9" s="17" t="s">
        <v>136</v>
      </c>
      <c r="E9" s="18">
        <v>2024</v>
      </c>
      <c r="F9" s="17" t="s">
        <v>137</v>
      </c>
      <c r="G9" s="17" t="s">
        <v>138</v>
      </c>
      <c r="H9" s="17" t="s">
        <v>139</v>
      </c>
      <c r="I9" s="17" t="s">
        <v>140</v>
      </c>
      <c r="J9" s="17" t="s">
        <v>141</v>
      </c>
      <c r="K9" s="11"/>
      <c r="L9" s="11"/>
      <c r="M9" s="11"/>
      <c r="N9" s="11"/>
      <c r="O9" s="11"/>
      <c r="P9" s="11"/>
      <c r="Q9" s="1"/>
      <c r="R9" s="1"/>
      <c r="S9" s="1"/>
      <c r="T9" s="1"/>
      <c r="U9" s="1"/>
      <c r="V9" s="1"/>
      <c r="W9" s="1"/>
      <c r="X9" s="1"/>
      <c r="Y9" s="1"/>
      <c r="Z9" s="1"/>
    </row>
    <row r="10" spans="1:26" ht="14.4">
      <c r="A10" s="17" t="s">
        <v>142</v>
      </c>
      <c r="B10" s="17" t="s">
        <v>143</v>
      </c>
      <c r="C10" s="17" t="s">
        <v>135</v>
      </c>
      <c r="D10" s="17" t="s">
        <v>144</v>
      </c>
      <c r="E10" s="18">
        <v>2023</v>
      </c>
      <c r="F10" s="17" t="s">
        <v>137</v>
      </c>
      <c r="G10" s="17" t="s">
        <v>145</v>
      </c>
      <c r="H10" s="17" t="s">
        <v>139</v>
      </c>
      <c r="I10" s="17" t="s">
        <v>140</v>
      </c>
      <c r="J10" s="17" t="s">
        <v>146</v>
      </c>
      <c r="K10" s="11"/>
      <c r="L10" s="11"/>
      <c r="M10" s="11"/>
      <c r="N10" s="11"/>
      <c r="O10" s="11"/>
      <c r="P10" s="11"/>
      <c r="Q10" s="1"/>
      <c r="R10" s="1"/>
      <c r="S10" s="1"/>
      <c r="T10" s="1"/>
      <c r="U10" s="1"/>
      <c r="V10" s="1"/>
      <c r="W10" s="1"/>
      <c r="X10" s="1"/>
      <c r="Y10" s="1"/>
      <c r="Z10" s="1"/>
    </row>
    <row r="11" spans="1:26" ht="14.4">
      <c r="A11" s="17" t="s">
        <v>147</v>
      </c>
      <c r="B11" s="17" t="s">
        <v>148</v>
      </c>
      <c r="C11" s="17" t="s">
        <v>149</v>
      </c>
      <c r="D11" s="17" t="s">
        <v>150</v>
      </c>
      <c r="E11" s="18">
        <v>2024</v>
      </c>
      <c r="F11" s="17" t="s">
        <v>137</v>
      </c>
      <c r="G11" s="17" t="s">
        <v>151</v>
      </c>
      <c r="H11" s="17" t="s">
        <v>152</v>
      </c>
      <c r="I11" s="17" t="s">
        <v>140</v>
      </c>
      <c r="J11" s="17" t="s">
        <v>153</v>
      </c>
      <c r="K11" s="11"/>
      <c r="L11" s="11"/>
      <c r="M11" s="11"/>
      <c r="N11" s="11"/>
      <c r="O11" s="11"/>
      <c r="P11" s="11"/>
      <c r="Q11" s="1"/>
      <c r="R11" s="1"/>
      <c r="S11" s="1"/>
      <c r="T11" s="1"/>
      <c r="U11" s="1"/>
      <c r="V11" s="1"/>
      <c r="W11" s="1"/>
      <c r="X11" s="1"/>
      <c r="Y11" s="1"/>
      <c r="Z11" s="1"/>
    </row>
    <row r="12" spans="1:26" ht="14.4">
      <c r="A12" s="17" t="s">
        <v>154</v>
      </c>
      <c r="B12" s="17" t="s">
        <v>155</v>
      </c>
      <c r="C12" s="17" t="s">
        <v>149</v>
      </c>
      <c r="D12" s="17" t="s">
        <v>156</v>
      </c>
      <c r="E12" s="18">
        <v>2022</v>
      </c>
      <c r="F12" s="17" t="s">
        <v>137</v>
      </c>
      <c r="G12" s="17" t="s">
        <v>157</v>
      </c>
      <c r="H12" s="17" t="s">
        <v>152</v>
      </c>
      <c r="I12" s="17" t="s">
        <v>140</v>
      </c>
      <c r="J12" s="17" t="s">
        <v>158</v>
      </c>
      <c r="K12" s="11"/>
      <c r="L12" s="11"/>
      <c r="M12" s="11"/>
      <c r="N12" s="11"/>
      <c r="O12" s="11"/>
      <c r="P12" s="11"/>
      <c r="Q12" s="1"/>
      <c r="R12" s="1"/>
      <c r="S12" s="1"/>
      <c r="T12" s="1"/>
      <c r="U12" s="1"/>
      <c r="V12" s="1"/>
      <c r="W12" s="1"/>
      <c r="X12" s="1"/>
      <c r="Y12" s="1"/>
      <c r="Z12" s="1"/>
    </row>
    <row r="13" spans="1:26" ht="27.6">
      <c r="A13" s="17" t="s">
        <v>159</v>
      </c>
      <c r="B13" s="17" t="s">
        <v>160</v>
      </c>
      <c r="C13" s="17" t="s">
        <v>149</v>
      </c>
      <c r="D13" s="17" t="s">
        <v>161</v>
      </c>
      <c r="E13" s="18">
        <v>2023</v>
      </c>
      <c r="F13" s="17" t="s">
        <v>137</v>
      </c>
      <c r="G13" s="17" t="s">
        <v>162</v>
      </c>
      <c r="H13" s="17" t="s">
        <v>152</v>
      </c>
      <c r="I13" s="17" t="s">
        <v>140</v>
      </c>
      <c r="J13" s="17" t="s">
        <v>163</v>
      </c>
      <c r="K13" s="11"/>
      <c r="L13" s="11"/>
      <c r="M13" s="11"/>
      <c r="N13" s="11"/>
      <c r="O13" s="11"/>
      <c r="P13" s="11"/>
      <c r="Q13" s="1"/>
      <c r="R13" s="1"/>
      <c r="S13" s="1"/>
      <c r="T13" s="1"/>
      <c r="U13" s="1"/>
      <c r="V13" s="1"/>
      <c r="W13" s="1"/>
      <c r="X13" s="1"/>
      <c r="Y13" s="1"/>
      <c r="Z13" s="1"/>
    </row>
    <row r="14" spans="1:26" ht="14.4">
      <c r="A14" s="17" t="s">
        <v>164</v>
      </c>
      <c r="B14" s="17" t="s">
        <v>165</v>
      </c>
      <c r="C14" s="17" t="s">
        <v>149</v>
      </c>
      <c r="D14" s="17" t="s">
        <v>166</v>
      </c>
      <c r="E14" s="18">
        <v>2022</v>
      </c>
      <c r="F14" s="17" t="s">
        <v>137</v>
      </c>
      <c r="G14" s="17" t="s">
        <v>167</v>
      </c>
      <c r="H14" s="17" t="s">
        <v>168</v>
      </c>
      <c r="I14" s="17" t="s">
        <v>140</v>
      </c>
      <c r="J14" s="17" t="s">
        <v>169</v>
      </c>
      <c r="K14" s="11"/>
      <c r="L14" s="11"/>
      <c r="M14" s="11"/>
      <c r="N14" s="11"/>
      <c r="O14" s="11"/>
      <c r="P14" s="11"/>
      <c r="Q14" s="1"/>
      <c r="R14" s="1"/>
      <c r="S14" s="1"/>
      <c r="T14" s="1"/>
      <c r="U14" s="1"/>
      <c r="V14" s="1"/>
      <c r="W14" s="1"/>
      <c r="X14" s="1"/>
      <c r="Y14" s="1"/>
      <c r="Z14" s="1"/>
    </row>
    <row r="15" spans="1:26" ht="14.4">
      <c r="A15" s="17" t="s">
        <v>170</v>
      </c>
      <c r="B15" s="17" t="s">
        <v>171</v>
      </c>
      <c r="C15" s="17" t="s">
        <v>172</v>
      </c>
      <c r="D15" s="17" t="s">
        <v>173</v>
      </c>
      <c r="E15" s="18">
        <v>2023</v>
      </c>
      <c r="F15" s="17" t="s">
        <v>174</v>
      </c>
      <c r="G15" s="17" t="s">
        <v>175</v>
      </c>
      <c r="H15" s="17" t="s">
        <v>176</v>
      </c>
      <c r="I15" s="17" t="s">
        <v>140</v>
      </c>
      <c r="J15" s="17" t="s">
        <v>177</v>
      </c>
      <c r="K15" s="11"/>
      <c r="L15" s="11"/>
      <c r="M15" s="11"/>
      <c r="N15" s="11"/>
      <c r="O15" s="11"/>
      <c r="P15" s="11"/>
      <c r="Q15" s="1"/>
      <c r="R15" s="1"/>
      <c r="S15" s="1"/>
      <c r="T15" s="1"/>
      <c r="U15" s="1"/>
      <c r="V15" s="1"/>
      <c r="W15" s="1"/>
      <c r="X15" s="1"/>
      <c r="Y15" s="1"/>
      <c r="Z15" s="1"/>
    </row>
    <row r="16" spans="1:26" ht="14.4">
      <c r="A16" s="17" t="s">
        <v>178</v>
      </c>
      <c r="B16" s="17" t="s">
        <v>179</v>
      </c>
      <c r="C16" s="17" t="s">
        <v>180</v>
      </c>
      <c r="D16" s="17" t="s">
        <v>181</v>
      </c>
      <c r="E16" s="18">
        <v>2024</v>
      </c>
      <c r="F16" s="17" t="s">
        <v>174</v>
      </c>
      <c r="G16" s="17" t="s">
        <v>182</v>
      </c>
      <c r="H16" s="17" t="s">
        <v>139</v>
      </c>
      <c r="I16" s="17" t="s">
        <v>140</v>
      </c>
      <c r="J16" s="17" t="s">
        <v>183</v>
      </c>
      <c r="K16" s="11"/>
      <c r="L16" s="11"/>
      <c r="M16" s="11"/>
      <c r="N16" s="11"/>
      <c r="O16" s="11"/>
      <c r="P16" s="11"/>
      <c r="Q16" s="1"/>
      <c r="R16" s="1"/>
      <c r="S16" s="1"/>
      <c r="T16" s="1"/>
      <c r="U16" s="1"/>
      <c r="V16" s="1"/>
      <c r="W16" s="1"/>
      <c r="X16" s="1"/>
      <c r="Y16" s="1"/>
      <c r="Z16" s="1"/>
    </row>
    <row r="17" spans="1:26" ht="14.4">
      <c r="A17" s="17" t="s">
        <v>184</v>
      </c>
      <c r="B17" s="17" t="s">
        <v>185</v>
      </c>
      <c r="C17" s="17" t="s">
        <v>186</v>
      </c>
      <c r="D17" s="17" t="s">
        <v>187</v>
      </c>
      <c r="E17" s="18">
        <v>2024</v>
      </c>
      <c r="F17" s="17" t="s">
        <v>188</v>
      </c>
      <c r="G17" s="17" t="s">
        <v>189</v>
      </c>
      <c r="H17" s="17" t="s">
        <v>190</v>
      </c>
      <c r="I17" s="17" t="s">
        <v>140</v>
      </c>
      <c r="J17" s="17" t="s">
        <v>191</v>
      </c>
      <c r="K17" s="11"/>
      <c r="L17" s="11"/>
      <c r="M17" s="11"/>
      <c r="N17" s="11"/>
      <c r="O17" s="11"/>
      <c r="P17" s="11"/>
      <c r="Q17" s="1"/>
      <c r="R17" s="1"/>
      <c r="S17" s="1"/>
      <c r="T17" s="1"/>
      <c r="U17" s="1"/>
      <c r="V17" s="1"/>
      <c r="W17" s="1"/>
      <c r="X17" s="1"/>
      <c r="Y17" s="1"/>
      <c r="Z17" s="1"/>
    </row>
    <row r="18" spans="1:26" ht="14.4">
      <c r="A18" s="17" t="s">
        <v>192</v>
      </c>
      <c r="B18" s="17" t="s">
        <v>193</v>
      </c>
      <c r="C18" s="17" t="s">
        <v>186</v>
      </c>
      <c r="D18" s="17" t="s">
        <v>194</v>
      </c>
      <c r="E18" s="18">
        <v>2025</v>
      </c>
      <c r="F18" s="17" t="s">
        <v>174</v>
      </c>
      <c r="G18" s="17" t="s">
        <v>195</v>
      </c>
      <c r="H18" s="17" t="s">
        <v>196</v>
      </c>
      <c r="I18" s="17" t="s">
        <v>140</v>
      </c>
      <c r="J18" s="17" t="s">
        <v>197</v>
      </c>
      <c r="K18" s="11"/>
      <c r="L18" s="11"/>
      <c r="M18" s="11"/>
      <c r="N18" s="11"/>
      <c r="O18" s="11"/>
      <c r="P18" s="11"/>
      <c r="Q18" s="1"/>
      <c r="R18" s="1"/>
      <c r="S18" s="1"/>
      <c r="T18" s="1"/>
      <c r="U18" s="1"/>
      <c r="V18" s="1"/>
      <c r="W18" s="1"/>
      <c r="X18" s="1"/>
      <c r="Y18" s="1"/>
      <c r="Z18" s="1"/>
    </row>
    <row r="19" spans="1:26" ht="14.4">
      <c r="A19" s="17"/>
      <c r="B19" s="17"/>
      <c r="C19" s="17"/>
      <c r="D19" s="17"/>
      <c r="E19" s="18"/>
      <c r="F19" s="17"/>
      <c r="G19" s="17"/>
      <c r="H19" s="17"/>
      <c r="I19" s="17"/>
      <c r="J19" s="17"/>
      <c r="K19" s="11"/>
      <c r="L19" s="11"/>
      <c r="M19" s="11"/>
      <c r="N19" s="11"/>
      <c r="O19" s="11"/>
      <c r="P19" s="11"/>
      <c r="Q19" s="1"/>
      <c r="R19" s="1"/>
      <c r="S19" s="1"/>
      <c r="T19" s="1"/>
      <c r="U19" s="1"/>
      <c r="V19" s="1"/>
      <c r="W19" s="1"/>
      <c r="X19" s="1"/>
      <c r="Y19" s="1"/>
      <c r="Z19" s="1"/>
    </row>
    <row r="20" spans="1:26" ht="14.4">
      <c r="A20" s="17"/>
      <c r="B20" s="17"/>
      <c r="C20" s="17"/>
      <c r="D20" s="17"/>
      <c r="E20" s="18"/>
      <c r="F20" s="17"/>
      <c r="G20" s="17"/>
      <c r="H20" s="17"/>
      <c r="I20" s="17"/>
      <c r="J20" s="17"/>
      <c r="K20" s="11"/>
      <c r="L20" s="11"/>
      <c r="M20" s="11"/>
      <c r="N20" s="11"/>
      <c r="O20" s="11"/>
      <c r="P20" s="11"/>
      <c r="Q20" s="1"/>
      <c r="R20" s="1"/>
      <c r="S20" s="1"/>
      <c r="T20" s="1"/>
      <c r="U20" s="1"/>
      <c r="V20" s="1"/>
      <c r="W20" s="1"/>
      <c r="X20" s="1"/>
      <c r="Y20" s="1"/>
      <c r="Z20" s="1"/>
    </row>
    <row r="21" spans="1:26" ht="14.4">
      <c r="A21" s="17"/>
      <c r="B21" s="17"/>
      <c r="C21" s="17"/>
      <c r="D21" s="17"/>
      <c r="E21" s="18"/>
      <c r="F21" s="17"/>
      <c r="G21" s="17"/>
      <c r="H21" s="17"/>
      <c r="I21" s="17"/>
      <c r="J21" s="17"/>
      <c r="K21" s="11"/>
      <c r="L21" s="11"/>
      <c r="M21" s="11"/>
      <c r="N21" s="11"/>
      <c r="O21" s="11"/>
      <c r="P21" s="11"/>
      <c r="Q21" s="1"/>
      <c r="R21" s="1"/>
      <c r="S21" s="1"/>
      <c r="T21" s="1"/>
      <c r="U21" s="1"/>
      <c r="V21" s="1"/>
      <c r="W21" s="1"/>
      <c r="X21" s="1"/>
      <c r="Y21" s="1"/>
      <c r="Z21" s="1"/>
    </row>
    <row r="22" spans="1:26" ht="14.4">
      <c r="A22" s="17"/>
      <c r="B22" s="17"/>
      <c r="C22" s="17"/>
      <c r="D22" s="17"/>
      <c r="E22" s="18"/>
      <c r="F22" s="17"/>
      <c r="G22" s="17"/>
      <c r="H22" s="17"/>
      <c r="I22" s="17"/>
      <c r="J22" s="17"/>
      <c r="K22" s="11"/>
      <c r="L22" s="11"/>
      <c r="M22" s="11"/>
      <c r="N22" s="11"/>
      <c r="O22" s="11"/>
      <c r="P22" s="11"/>
      <c r="Q22" s="1"/>
      <c r="R22" s="1"/>
      <c r="S22" s="1"/>
      <c r="T22" s="1"/>
      <c r="U22" s="1"/>
      <c r="V22" s="1"/>
      <c r="W22" s="1"/>
      <c r="X22" s="1"/>
      <c r="Y22" s="1"/>
      <c r="Z22" s="1"/>
    </row>
    <row r="23" spans="1:26" ht="14.4">
      <c r="A23" s="17"/>
      <c r="B23" s="17"/>
      <c r="C23" s="17"/>
      <c r="D23" s="17"/>
      <c r="E23" s="18"/>
      <c r="F23" s="17"/>
      <c r="G23" s="17"/>
      <c r="H23" s="17"/>
      <c r="I23" s="17"/>
      <c r="J23" s="17"/>
      <c r="K23" s="11"/>
      <c r="L23" s="11"/>
      <c r="M23" s="11"/>
      <c r="N23" s="11"/>
      <c r="O23" s="11"/>
      <c r="P23" s="11"/>
      <c r="Q23" s="1"/>
      <c r="R23" s="1"/>
      <c r="S23" s="1"/>
      <c r="T23" s="1"/>
      <c r="U23" s="1"/>
      <c r="V23" s="1"/>
      <c r="W23" s="1"/>
      <c r="X23" s="1"/>
      <c r="Y23" s="1"/>
      <c r="Z23" s="1"/>
    </row>
    <row r="24" spans="1:26" ht="14.4">
      <c r="A24" s="17"/>
      <c r="B24" s="17"/>
      <c r="C24" s="17"/>
      <c r="D24" s="17"/>
      <c r="E24" s="18"/>
      <c r="F24" s="17"/>
      <c r="G24" s="17"/>
      <c r="H24" s="17"/>
      <c r="I24" s="17"/>
      <c r="J24" s="17"/>
      <c r="K24" s="11"/>
      <c r="L24" s="11"/>
      <c r="M24" s="11"/>
      <c r="N24" s="11"/>
      <c r="O24" s="11"/>
      <c r="P24" s="11"/>
      <c r="Q24" s="1"/>
      <c r="R24" s="1"/>
      <c r="S24" s="1"/>
      <c r="T24" s="1"/>
      <c r="U24" s="1"/>
      <c r="V24" s="1"/>
      <c r="W24" s="1"/>
      <c r="X24" s="1"/>
      <c r="Y24" s="1"/>
      <c r="Z24" s="1"/>
    </row>
    <row r="25" spans="1:26" ht="14.4">
      <c r="A25" s="17"/>
      <c r="B25" s="17"/>
      <c r="C25" s="17"/>
      <c r="D25" s="17"/>
      <c r="E25" s="18"/>
      <c r="F25" s="17"/>
      <c r="G25" s="17"/>
      <c r="H25" s="17"/>
      <c r="I25" s="17"/>
      <c r="J25" s="17"/>
      <c r="K25" s="11"/>
      <c r="L25" s="11"/>
      <c r="M25" s="11"/>
      <c r="N25" s="11"/>
      <c r="O25" s="11"/>
      <c r="P25" s="11"/>
      <c r="Q25" s="1"/>
      <c r="R25" s="1"/>
      <c r="S25" s="1"/>
      <c r="T25" s="1"/>
      <c r="U25" s="1"/>
      <c r="V25" s="1"/>
      <c r="W25" s="1"/>
      <c r="X25" s="1"/>
      <c r="Y25" s="1"/>
      <c r="Z25" s="1"/>
    </row>
    <row r="26" spans="1:26" ht="14.4">
      <c r="A26" s="17"/>
      <c r="B26" s="17"/>
      <c r="C26" s="17"/>
      <c r="D26" s="17"/>
      <c r="E26" s="18"/>
      <c r="F26" s="17"/>
      <c r="G26" s="17"/>
      <c r="H26" s="17"/>
      <c r="I26" s="17"/>
      <c r="J26" s="17"/>
      <c r="K26" s="11"/>
      <c r="L26" s="11"/>
      <c r="M26" s="11"/>
      <c r="N26" s="11"/>
      <c r="O26" s="11"/>
      <c r="P26" s="11"/>
      <c r="Q26" s="1"/>
      <c r="R26" s="1"/>
      <c r="S26" s="1"/>
      <c r="T26" s="1"/>
      <c r="U26" s="1"/>
      <c r="V26" s="1"/>
      <c r="W26" s="1"/>
      <c r="X26" s="1"/>
      <c r="Y26" s="1"/>
      <c r="Z26" s="1"/>
    </row>
    <row r="27" spans="1:26" ht="14.4">
      <c r="A27" s="17"/>
      <c r="B27" s="17"/>
      <c r="C27" s="17"/>
      <c r="D27" s="17"/>
      <c r="E27" s="18"/>
      <c r="F27" s="17"/>
      <c r="G27" s="17"/>
      <c r="H27" s="17"/>
      <c r="I27" s="17"/>
      <c r="J27" s="17"/>
      <c r="K27" s="11"/>
      <c r="L27" s="11"/>
      <c r="M27" s="11"/>
      <c r="N27" s="11"/>
      <c r="O27" s="11"/>
      <c r="P27" s="11"/>
      <c r="Q27" s="1"/>
      <c r="R27" s="1"/>
      <c r="S27" s="1"/>
      <c r="T27" s="1"/>
      <c r="U27" s="1"/>
      <c r="V27" s="1"/>
      <c r="W27" s="1"/>
      <c r="X27" s="1"/>
      <c r="Y27" s="1"/>
      <c r="Z27" s="1"/>
    </row>
    <row r="28" spans="1:26" ht="14.4">
      <c r="A28" s="17"/>
      <c r="B28" s="17"/>
      <c r="C28" s="17"/>
      <c r="D28" s="17"/>
      <c r="E28" s="18"/>
      <c r="F28" s="17"/>
      <c r="G28" s="17"/>
      <c r="H28" s="17"/>
      <c r="I28" s="17"/>
      <c r="J28" s="17"/>
      <c r="K28" s="11"/>
      <c r="L28" s="11"/>
      <c r="M28" s="11"/>
      <c r="N28" s="11"/>
      <c r="O28" s="11"/>
      <c r="P28" s="11"/>
      <c r="Q28" s="1"/>
      <c r="R28" s="1"/>
      <c r="S28" s="1"/>
      <c r="T28" s="1"/>
      <c r="U28" s="1"/>
      <c r="V28" s="1"/>
      <c r="W28" s="1"/>
      <c r="X28" s="1"/>
      <c r="Y28" s="1"/>
      <c r="Z28" s="1"/>
    </row>
    <row r="29" spans="1:26" ht="14.4">
      <c r="A29" s="17"/>
      <c r="B29" s="17"/>
      <c r="C29" s="17"/>
      <c r="D29" s="17"/>
      <c r="E29" s="18"/>
      <c r="F29" s="17"/>
      <c r="G29" s="17"/>
      <c r="H29" s="17"/>
      <c r="I29" s="17"/>
      <c r="J29" s="17"/>
      <c r="K29" s="11"/>
      <c r="L29" s="11"/>
      <c r="M29" s="11"/>
      <c r="N29" s="11"/>
      <c r="O29" s="11"/>
      <c r="P29" s="11"/>
      <c r="Q29" s="1"/>
      <c r="R29" s="1"/>
      <c r="S29" s="1"/>
      <c r="T29" s="1"/>
      <c r="U29" s="1"/>
      <c r="V29" s="1"/>
      <c r="W29" s="1"/>
      <c r="X29" s="1"/>
      <c r="Y29" s="1"/>
      <c r="Z29" s="1"/>
    </row>
    <row r="30" spans="1:26" ht="14.4">
      <c r="A30" s="17"/>
      <c r="B30" s="17"/>
      <c r="C30" s="17"/>
      <c r="D30" s="17"/>
      <c r="E30" s="18"/>
      <c r="F30" s="17"/>
      <c r="G30" s="17"/>
      <c r="H30" s="17"/>
      <c r="I30" s="17"/>
      <c r="J30" s="17"/>
      <c r="K30" s="11"/>
      <c r="L30" s="11"/>
      <c r="M30" s="11"/>
      <c r="N30" s="11"/>
      <c r="O30" s="11"/>
      <c r="P30" s="11"/>
      <c r="Q30" s="1"/>
      <c r="R30" s="1"/>
      <c r="S30" s="1"/>
      <c r="T30" s="1"/>
      <c r="U30" s="1"/>
      <c r="V30" s="1"/>
      <c r="W30" s="1"/>
      <c r="X30" s="1"/>
      <c r="Y30" s="1"/>
      <c r="Z30" s="1"/>
    </row>
    <row r="31" spans="1:26" ht="14.4">
      <c r="A31" s="17"/>
      <c r="B31" s="17"/>
      <c r="C31" s="17"/>
      <c r="D31" s="17"/>
      <c r="E31" s="18"/>
      <c r="F31" s="17"/>
      <c r="G31" s="17"/>
      <c r="H31" s="17"/>
      <c r="I31" s="17"/>
      <c r="J31" s="17"/>
      <c r="K31" s="11"/>
      <c r="L31" s="11"/>
      <c r="M31" s="11"/>
      <c r="N31" s="11"/>
      <c r="O31" s="11"/>
      <c r="P31" s="11"/>
      <c r="Q31" s="1"/>
      <c r="R31" s="1"/>
      <c r="S31" s="1"/>
      <c r="T31" s="1"/>
      <c r="U31" s="1"/>
      <c r="V31" s="1"/>
      <c r="W31" s="1"/>
      <c r="X31" s="1"/>
      <c r="Y31" s="1"/>
      <c r="Z31" s="1"/>
    </row>
    <row r="32" spans="1:26" ht="14.4">
      <c r="A32" s="17"/>
      <c r="B32" s="17"/>
      <c r="C32" s="17"/>
      <c r="D32" s="17"/>
      <c r="E32" s="18"/>
      <c r="F32" s="17"/>
      <c r="G32" s="17"/>
      <c r="H32" s="17"/>
      <c r="I32" s="17"/>
      <c r="J32" s="17"/>
      <c r="K32" s="11"/>
      <c r="L32" s="11"/>
      <c r="M32" s="11"/>
      <c r="N32" s="11"/>
      <c r="O32" s="11"/>
      <c r="P32" s="11"/>
      <c r="Q32" s="1"/>
      <c r="R32" s="1"/>
      <c r="S32" s="1"/>
      <c r="T32" s="1"/>
      <c r="U32" s="1"/>
      <c r="V32" s="1"/>
      <c r="W32" s="1"/>
      <c r="X32" s="1"/>
      <c r="Y32" s="1"/>
      <c r="Z32" s="1"/>
    </row>
    <row r="33" spans="1:26" ht="14.4">
      <c r="A33" s="17"/>
      <c r="B33" s="17"/>
      <c r="C33" s="17"/>
      <c r="D33" s="17"/>
      <c r="E33" s="18"/>
      <c r="F33" s="17"/>
      <c r="G33" s="17"/>
      <c r="H33" s="17"/>
      <c r="I33" s="17"/>
      <c r="J33" s="17"/>
      <c r="K33" s="11"/>
      <c r="L33" s="11"/>
      <c r="M33" s="11"/>
      <c r="N33" s="11"/>
      <c r="O33" s="11"/>
      <c r="P33" s="11"/>
      <c r="Q33" s="1"/>
      <c r="R33" s="1"/>
      <c r="S33" s="1"/>
      <c r="T33" s="1"/>
      <c r="U33" s="1"/>
      <c r="V33" s="1"/>
      <c r="W33" s="1"/>
      <c r="X33" s="1"/>
      <c r="Y33" s="1"/>
      <c r="Z33" s="1"/>
    </row>
    <row r="34" spans="1:26" ht="14.4">
      <c r="A34" s="17"/>
      <c r="B34" s="17"/>
      <c r="C34" s="17"/>
      <c r="D34" s="17"/>
      <c r="E34" s="18"/>
      <c r="F34" s="17"/>
      <c r="G34" s="17"/>
      <c r="H34" s="17"/>
      <c r="I34" s="17"/>
      <c r="J34" s="17"/>
      <c r="K34" s="11"/>
      <c r="L34" s="11"/>
      <c r="M34" s="11"/>
      <c r="N34" s="11"/>
      <c r="O34" s="11"/>
      <c r="P34" s="11"/>
      <c r="Q34" s="1"/>
      <c r="R34" s="1"/>
      <c r="S34" s="1"/>
      <c r="T34" s="1"/>
      <c r="U34" s="1"/>
      <c r="V34" s="1"/>
      <c r="W34" s="1"/>
      <c r="X34" s="1"/>
      <c r="Y34" s="1"/>
      <c r="Z34" s="1"/>
    </row>
    <row r="35" spans="1:26" ht="14.4">
      <c r="A35" s="17"/>
      <c r="B35" s="17"/>
      <c r="C35" s="17"/>
      <c r="D35" s="17"/>
      <c r="E35" s="18"/>
      <c r="F35" s="17"/>
      <c r="G35" s="17"/>
      <c r="H35" s="17"/>
      <c r="I35" s="17"/>
      <c r="J35" s="17"/>
      <c r="K35" s="11"/>
      <c r="L35" s="11"/>
      <c r="M35" s="11"/>
      <c r="N35" s="11"/>
      <c r="O35" s="11"/>
      <c r="P35" s="11"/>
      <c r="Q35" s="1"/>
      <c r="R35" s="1"/>
      <c r="S35" s="1"/>
      <c r="T35" s="1"/>
      <c r="U35" s="1"/>
      <c r="V35" s="1"/>
      <c r="W35" s="1"/>
      <c r="X35" s="1"/>
      <c r="Y35" s="1"/>
      <c r="Z35" s="1"/>
    </row>
    <row r="36" spans="1:26" ht="14.4">
      <c r="A36" s="17"/>
      <c r="B36" s="17"/>
      <c r="C36" s="17"/>
      <c r="D36" s="17"/>
      <c r="E36" s="18"/>
      <c r="F36" s="17"/>
      <c r="G36" s="17"/>
      <c r="H36" s="17"/>
      <c r="I36" s="17"/>
      <c r="J36" s="17"/>
      <c r="K36" s="11"/>
      <c r="L36" s="11"/>
      <c r="M36" s="11"/>
      <c r="N36" s="11"/>
      <c r="O36" s="11"/>
      <c r="P36" s="11"/>
      <c r="Q36" s="1"/>
      <c r="R36" s="1"/>
      <c r="S36" s="1"/>
      <c r="T36" s="1"/>
      <c r="U36" s="1"/>
      <c r="V36" s="1"/>
      <c r="W36" s="1"/>
      <c r="X36" s="1"/>
      <c r="Y36" s="1"/>
      <c r="Z36" s="1"/>
    </row>
    <row r="37" spans="1:26" ht="14.4">
      <c r="A37" s="17"/>
      <c r="B37" s="17"/>
      <c r="C37" s="17"/>
      <c r="D37" s="17"/>
      <c r="E37" s="18"/>
      <c r="F37" s="17"/>
      <c r="G37" s="17"/>
      <c r="H37" s="17"/>
      <c r="I37" s="17"/>
      <c r="J37" s="17"/>
      <c r="K37" s="11"/>
      <c r="L37" s="11"/>
      <c r="M37" s="11"/>
      <c r="N37" s="11"/>
      <c r="O37" s="11"/>
      <c r="P37" s="11"/>
      <c r="Q37" s="1"/>
      <c r="R37" s="1"/>
      <c r="S37" s="1"/>
      <c r="T37" s="1"/>
      <c r="U37" s="1"/>
      <c r="V37" s="1"/>
      <c r="W37" s="1"/>
      <c r="X37" s="1"/>
      <c r="Y37" s="1"/>
      <c r="Z37" s="1"/>
    </row>
    <row r="38" spans="1:26" ht="14.4">
      <c r="A38" s="17"/>
      <c r="B38" s="17"/>
      <c r="C38" s="17"/>
      <c r="D38" s="17"/>
      <c r="E38" s="18"/>
      <c r="F38" s="17"/>
      <c r="G38" s="17"/>
      <c r="H38" s="17"/>
      <c r="I38" s="17"/>
      <c r="J38" s="17"/>
      <c r="K38" s="11"/>
      <c r="L38" s="11"/>
      <c r="M38" s="11"/>
      <c r="N38" s="11"/>
      <c r="O38" s="11"/>
      <c r="P38" s="11"/>
      <c r="Q38" s="1"/>
      <c r="R38" s="1"/>
      <c r="S38" s="1"/>
      <c r="T38" s="1"/>
      <c r="U38" s="1"/>
      <c r="V38" s="1"/>
      <c r="W38" s="1"/>
      <c r="X38" s="1"/>
      <c r="Y38" s="1"/>
      <c r="Z38" s="1"/>
    </row>
    <row r="39" spans="1:26" ht="14.4">
      <c r="A39" s="17"/>
      <c r="B39" s="17"/>
      <c r="C39" s="17"/>
      <c r="D39" s="17"/>
      <c r="E39" s="18"/>
      <c r="F39" s="17"/>
      <c r="G39" s="17"/>
      <c r="H39" s="17"/>
      <c r="I39" s="17"/>
      <c r="J39" s="17"/>
      <c r="K39" s="11"/>
      <c r="L39" s="11"/>
      <c r="M39" s="11"/>
      <c r="N39" s="11"/>
      <c r="O39" s="11"/>
      <c r="P39" s="11"/>
      <c r="Q39" s="1"/>
      <c r="R39" s="1"/>
      <c r="S39" s="1"/>
      <c r="T39" s="1"/>
      <c r="U39" s="1"/>
      <c r="V39" s="1"/>
      <c r="W39" s="1"/>
      <c r="X39" s="1"/>
      <c r="Y39" s="1"/>
      <c r="Z39" s="1"/>
    </row>
    <row r="40" spans="1:26" ht="14.4">
      <c r="A40" s="17"/>
      <c r="B40" s="17"/>
      <c r="C40" s="17"/>
      <c r="D40" s="17"/>
      <c r="E40" s="18"/>
      <c r="F40" s="17"/>
      <c r="G40" s="17"/>
      <c r="H40" s="17"/>
      <c r="I40" s="17"/>
      <c r="J40" s="17"/>
      <c r="K40" s="11"/>
      <c r="L40" s="11"/>
      <c r="M40" s="11"/>
      <c r="N40" s="11"/>
      <c r="O40" s="11"/>
      <c r="P40" s="11"/>
      <c r="Q40" s="1"/>
      <c r="R40" s="1"/>
      <c r="S40" s="1"/>
      <c r="T40" s="1"/>
      <c r="U40" s="1"/>
      <c r="V40" s="1"/>
      <c r="W40" s="1"/>
      <c r="X40" s="1"/>
      <c r="Y40" s="1"/>
      <c r="Z40" s="1"/>
    </row>
    <row r="41" spans="1:26" ht="14.4">
      <c r="A41" s="17"/>
      <c r="B41" s="17"/>
      <c r="C41" s="17"/>
      <c r="D41" s="17"/>
      <c r="E41" s="18"/>
      <c r="F41" s="17"/>
      <c r="G41" s="17"/>
      <c r="H41" s="17"/>
      <c r="I41" s="17"/>
      <c r="J41" s="17"/>
      <c r="K41" s="11"/>
      <c r="L41" s="11"/>
      <c r="M41" s="11"/>
      <c r="N41" s="11"/>
      <c r="O41" s="11"/>
      <c r="P41" s="11"/>
      <c r="Q41" s="1"/>
      <c r="R41" s="1"/>
      <c r="S41" s="1"/>
      <c r="T41" s="1"/>
      <c r="U41" s="1"/>
      <c r="V41" s="1"/>
      <c r="W41" s="1"/>
      <c r="X41" s="1"/>
      <c r="Y41" s="1"/>
      <c r="Z41" s="1"/>
    </row>
    <row r="42" spans="1:26" ht="14.4">
      <c r="A42" s="17"/>
      <c r="B42" s="17"/>
      <c r="C42" s="17"/>
      <c r="D42" s="17"/>
      <c r="E42" s="18"/>
      <c r="F42" s="17"/>
      <c r="G42" s="17"/>
      <c r="H42" s="17"/>
      <c r="I42" s="17"/>
      <c r="J42" s="17"/>
      <c r="K42" s="11"/>
      <c r="L42" s="11"/>
      <c r="M42" s="11"/>
      <c r="N42" s="11"/>
      <c r="O42" s="11"/>
      <c r="P42" s="11"/>
      <c r="Q42" s="1"/>
      <c r="R42" s="1"/>
      <c r="S42" s="1"/>
      <c r="T42" s="1"/>
      <c r="U42" s="1"/>
      <c r="V42" s="1"/>
      <c r="W42" s="1"/>
      <c r="X42" s="1"/>
      <c r="Y42" s="1"/>
      <c r="Z42" s="1"/>
    </row>
    <row r="43" spans="1:26" ht="14.4">
      <c r="A43" s="17"/>
      <c r="B43" s="17"/>
      <c r="C43" s="17"/>
      <c r="D43" s="17"/>
      <c r="E43" s="18"/>
      <c r="F43" s="17"/>
      <c r="G43" s="17"/>
      <c r="H43" s="17"/>
      <c r="I43" s="17"/>
      <c r="J43" s="17"/>
      <c r="K43" s="11"/>
      <c r="L43" s="11"/>
      <c r="M43" s="11"/>
      <c r="N43" s="11"/>
      <c r="O43" s="11"/>
      <c r="P43" s="11"/>
      <c r="Q43" s="1"/>
      <c r="R43" s="1"/>
      <c r="S43" s="1"/>
      <c r="T43" s="1"/>
      <c r="U43" s="1"/>
      <c r="V43" s="1"/>
      <c r="W43" s="1"/>
      <c r="X43" s="1"/>
      <c r="Y43" s="1"/>
      <c r="Z43" s="1"/>
    </row>
    <row r="44" spans="1:26" ht="14.4">
      <c r="A44" s="17"/>
      <c r="B44" s="17"/>
      <c r="C44" s="17"/>
      <c r="D44" s="17"/>
      <c r="E44" s="18"/>
      <c r="F44" s="17"/>
      <c r="G44" s="17"/>
      <c r="H44" s="17"/>
      <c r="I44" s="17"/>
      <c r="J44" s="17"/>
      <c r="K44" s="11"/>
      <c r="L44" s="11"/>
      <c r="M44" s="11"/>
      <c r="N44" s="11"/>
      <c r="O44" s="11"/>
      <c r="P44" s="11"/>
      <c r="Q44" s="1"/>
      <c r="R44" s="1"/>
      <c r="S44" s="1"/>
      <c r="T44" s="1"/>
      <c r="U44" s="1"/>
      <c r="V44" s="1"/>
      <c r="W44" s="1"/>
      <c r="X44" s="1"/>
      <c r="Y44" s="1"/>
      <c r="Z44" s="1"/>
    </row>
    <row r="45" spans="1:26" ht="14.4">
      <c r="A45" s="17"/>
      <c r="B45" s="17"/>
      <c r="C45" s="17"/>
      <c r="D45" s="17"/>
      <c r="E45" s="18"/>
      <c r="F45" s="17"/>
      <c r="G45" s="17"/>
      <c r="H45" s="17"/>
      <c r="I45" s="17"/>
      <c r="J45" s="17"/>
      <c r="K45" s="11"/>
      <c r="L45" s="11"/>
      <c r="M45" s="11"/>
      <c r="N45" s="11"/>
      <c r="O45" s="11"/>
      <c r="P45" s="11"/>
      <c r="Q45" s="1"/>
      <c r="R45" s="1"/>
      <c r="S45" s="1"/>
      <c r="T45" s="1"/>
      <c r="U45" s="1"/>
      <c r="V45" s="1"/>
      <c r="W45" s="1"/>
      <c r="X45" s="1"/>
      <c r="Y45" s="1"/>
      <c r="Z45" s="1"/>
    </row>
    <row r="46" spans="1:26" ht="14.4">
      <c r="A46" s="17"/>
      <c r="B46" s="17"/>
      <c r="C46" s="17"/>
      <c r="D46" s="17"/>
      <c r="E46" s="18"/>
      <c r="F46" s="17"/>
      <c r="G46" s="17"/>
      <c r="H46" s="17"/>
      <c r="I46" s="17"/>
      <c r="J46" s="17"/>
      <c r="K46" s="11"/>
      <c r="L46" s="11"/>
      <c r="M46" s="11"/>
      <c r="N46" s="11"/>
      <c r="O46" s="11"/>
      <c r="P46" s="11"/>
      <c r="Q46" s="1"/>
      <c r="R46" s="1"/>
      <c r="S46" s="1"/>
      <c r="T46" s="1"/>
      <c r="U46" s="1"/>
      <c r="V46" s="1"/>
      <c r="W46" s="1"/>
      <c r="X46" s="1"/>
      <c r="Y46" s="1"/>
      <c r="Z46" s="1"/>
    </row>
    <row r="47" spans="1:26" ht="14.4">
      <c r="A47" s="17"/>
      <c r="B47" s="17"/>
      <c r="C47" s="17"/>
      <c r="D47" s="17"/>
      <c r="E47" s="18"/>
      <c r="F47" s="17"/>
      <c r="G47" s="17"/>
      <c r="H47" s="17"/>
      <c r="I47" s="17"/>
      <c r="J47" s="17"/>
      <c r="K47" s="11"/>
      <c r="L47" s="11"/>
      <c r="M47" s="11"/>
      <c r="N47" s="11"/>
      <c r="O47" s="11"/>
      <c r="P47" s="11"/>
      <c r="Q47" s="1"/>
      <c r="R47" s="1"/>
      <c r="S47" s="1"/>
      <c r="T47" s="1"/>
      <c r="U47" s="1"/>
      <c r="V47" s="1"/>
      <c r="W47" s="1"/>
      <c r="X47" s="1"/>
      <c r="Y47" s="1"/>
      <c r="Z47" s="1"/>
    </row>
    <row r="48" spans="1:26" ht="14.4">
      <c r="A48" s="17"/>
      <c r="B48" s="17"/>
      <c r="C48" s="17"/>
      <c r="D48" s="17"/>
      <c r="E48" s="18"/>
      <c r="F48" s="17"/>
      <c r="G48" s="17"/>
      <c r="H48" s="17"/>
      <c r="I48" s="17"/>
      <c r="J48" s="17"/>
      <c r="K48" s="11"/>
      <c r="L48" s="11"/>
      <c r="M48" s="11"/>
      <c r="N48" s="11"/>
      <c r="O48" s="11"/>
      <c r="P48" s="11"/>
      <c r="Q48" s="1"/>
      <c r="R48" s="1"/>
      <c r="S48" s="1"/>
      <c r="T48" s="1"/>
      <c r="U48" s="1"/>
      <c r="V48" s="1"/>
      <c r="W48" s="1"/>
      <c r="X48" s="1"/>
      <c r="Y48" s="1"/>
      <c r="Z48" s="1"/>
    </row>
    <row r="49" spans="1:26" ht="14.4">
      <c r="A49" s="17"/>
      <c r="B49" s="17"/>
      <c r="C49" s="17"/>
      <c r="D49" s="17"/>
      <c r="E49" s="18"/>
      <c r="F49" s="17"/>
      <c r="G49" s="17"/>
      <c r="H49" s="17"/>
      <c r="I49" s="17"/>
      <c r="J49" s="17"/>
      <c r="K49" s="11"/>
      <c r="L49" s="11"/>
      <c r="M49" s="11"/>
      <c r="N49" s="11"/>
      <c r="O49" s="11"/>
      <c r="P49" s="11"/>
      <c r="Q49" s="1"/>
      <c r="R49" s="1"/>
      <c r="S49" s="1"/>
      <c r="T49" s="1"/>
      <c r="U49" s="1"/>
      <c r="V49" s="1"/>
      <c r="W49" s="1"/>
      <c r="X49" s="1"/>
      <c r="Y49" s="1"/>
      <c r="Z49" s="1"/>
    </row>
    <row r="50" spans="1:26" ht="14.4">
      <c r="A50" s="17"/>
      <c r="B50" s="17"/>
      <c r="C50" s="17"/>
      <c r="D50" s="17"/>
      <c r="E50" s="18"/>
      <c r="F50" s="17"/>
      <c r="G50" s="17"/>
      <c r="H50" s="17"/>
      <c r="I50" s="17"/>
      <c r="J50" s="17"/>
      <c r="K50" s="11"/>
      <c r="L50" s="11"/>
      <c r="M50" s="11"/>
      <c r="N50" s="11"/>
      <c r="O50" s="11"/>
      <c r="P50" s="11"/>
      <c r="Q50" s="1"/>
      <c r="R50" s="1"/>
      <c r="S50" s="1"/>
      <c r="T50" s="1"/>
      <c r="U50" s="1"/>
      <c r="V50" s="1"/>
      <c r="W50" s="1"/>
      <c r="X50" s="1"/>
      <c r="Y50" s="1"/>
      <c r="Z50" s="1"/>
    </row>
    <row r="51" spans="1:26" ht="14.4">
      <c r="A51" s="17"/>
      <c r="B51" s="17"/>
      <c r="C51" s="17"/>
      <c r="D51" s="17"/>
      <c r="E51" s="18"/>
      <c r="F51" s="17"/>
      <c r="G51" s="17"/>
      <c r="H51" s="17"/>
      <c r="I51" s="17"/>
      <c r="J51" s="17"/>
      <c r="K51" s="11"/>
      <c r="L51" s="11"/>
      <c r="M51" s="11"/>
      <c r="N51" s="11"/>
      <c r="O51" s="11"/>
      <c r="P51" s="11"/>
      <c r="Q51" s="1"/>
      <c r="R51" s="1"/>
      <c r="S51" s="1"/>
      <c r="T51" s="1"/>
      <c r="U51" s="1"/>
      <c r="V51" s="1"/>
      <c r="W51" s="1"/>
      <c r="X51" s="1"/>
      <c r="Y51" s="1"/>
      <c r="Z51" s="1"/>
    </row>
    <row r="52" spans="1:26" ht="14.4">
      <c r="A52" s="17"/>
      <c r="B52" s="17"/>
      <c r="C52" s="17"/>
      <c r="D52" s="17"/>
      <c r="E52" s="18"/>
      <c r="F52" s="17"/>
      <c r="G52" s="17"/>
      <c r="H52" s="17"/>
      <c r="I52" s="17"/>
      <c r="J52" s="17"/>
      <c r="K52" s="11"/>
      <c r="L52" s="11"/>
      <c r="M52" s="11"/>
      <c r="N52" s="11"/>
      <c r="O52" s="11"/>
      <c r="P52" s="11"/>
      <c r="Q52" s="1"/>
      <c r="R52" s="1"/>
      <c r="S52" s="1"/>
      <c r="T52" s="1"/>
      <c r="U52" s="1"/>
      <c r="V52" s="1"/>
      <c r="W52" s="1"/>
      <c r="X52" s="1"/>
      <c r="Y52" s="1"/>
      <c r="Z52" s="1"/>
    </row>
    <row r="53" spans="1:26" ht="14.4">
      <c r="A53" s="17"/>
      <c r="B53" s="17"/>
      <c r="C53" s="17"/>
      <c r="D53" s="17"/>
      <c r="E53" s="18"/>
      <c r="F53" s="17"/>
      <c r="G53" s="17"/>
      <c r="H53" s="17"/>
      <c r="I53" s="17"/>
      <c r="J53" s="17"/>
      <c r="K53" s="11"/>
      <c r="L53" s="11"/>
      <c r="M53" s="11"/>
      <c r="N53" s="11"/>
      <c r="O53" s="11"/>
      <c r="P53" s="11"/>
      <c r="Q53" s="1"/>
      <c r="R53" s="1"/>
      <c r="S53" s="1"/>
      <c r="T53" s="1"/>
      <c r="U53" s="1"/>
      <c r="V53" s="1"/>
      <c r="W53" s="1"/>
      <c r="X53" s="1"/>
      <c r="Y53" s="1"/>
      <c r="Z53" s="1"/>
    </row>
    <row r="54" spans="1:26" ht="14.4">
      <c r="A54" s="17"/>
      <c r="B54" s="17"/>
      <c r="C54" s="17"/>
      <c r="D54" s="17"/>
      <c r="E54" s="18"/>
      <c r="F54" s="17"/>
      <c r="G54" s="17"/>
      <c r="H54" s="17"/>
      <c r="I54" s="17"/>
      <c r="J54" s="17"/>
      <c r="K54" s="11"/>
      <c r="L54" s="11"/>
      <c r="M54" s="11"/>
      <c r="N54" s="11"/>
      <c r="O54" s="11"/>
      <c r="P54" s="11"/>
      <c r="Q54" s="1"/>
      <c r="R54" s="1"/>
      <c r="S54" s="1"/>
      <c r="T54" s="1"/>
      <c r="U54" s="1"/>
      <c r="V54" s="1"/>
      <c r="W54" s="1"/>
      <c r="X54" s="1"/>
      <c r="Y54" s="1"/>
      <c r="Z54" s="1"/>
    </row>
    <row r="55" spans="1:26" ht="14.4">
      <c r="A55" s="17"/>
      <c r="B55" s="17"/>
      <c r="C55" s="17"/>
      <c r="D55" s="17"/>
      <c r="E55" s="18"/>
      <c r="F55" s="17"/>
      <c r="G55" s="17"/>
      <c r="H55" s="17"/>
      <c r="I55" s="17"/>
      <c r="J55" s="17"/>
      <c r="K55" s="11"/>
      <c r="L55" s="11"/>
      <c r="M55" s="11"/>
      <c r="N55" s="11"/>
      <c r="O55" s="11"/>
      <c r="P55" s="11"/>
      <c r="Q55" s="1"/>
      <c r="R55" s="1"/>
      <c r="S55" s="1"/>
      <c r="T55" s="1"/>
      <c r="U55" s="1"/>
      <c r="V55" s="1"/>
      <c r="W55" s="1"/>
      <c r="X55" s="1"/>
      <c r="Y55" s="1"/>
      <c r="Z55" s="1"/>
    </row>
    <row r="56" spans="1:26" ht="14.4">
      <c r="A56" s="17"/>
      <c r="B56" s="17"/>
      <c r="C56" s="17"/>
      <c r="D56" s="17"/>
      <c r="E56" s="18"/>
      <c r="F56" s="17"/>
      <c r="G56" s="17"/>
      <c r="H56" s="17"/>
      <c r="I56" s="17"/>
      <c r="J56" s="17"/>
      <c r="K56" s="11"/>
      <c r="L56" s="11"/>
      <c r="M56" s="11"/>
      <c r="N56" s="11"/>
      <c r="O56" s="11"/>
      <c r="P56" s="11"/>
      <c r="Q56" s="1"/>
      <c r="R56" s="1"/>
      <c r="S56" s="1"/>
      <c r="T56" s="1"/>
      <c r="U56" s="1"/>
      <c r="V56" s="1"/>
      <c r="W56" s="1"/>
      <c r="X56" s="1"/>
      <c r="Y56" s="1"/>
      <c r="Z56" s="1"/>
    </row>
    <row r="57" spans="1:26" ht="14.4">
      <c r="A57" s="17"/>
      <c r="B57" s="17"/>
      <c r="C57" s="17"/>
      <c r="D57" s="17"/>
      <c r="E57" s="18"/>
      <c r="F57" s="17"/>
      <c r="G57" s="17"/>
      <c r="H57" s="17"/>
      <c r="I57" s="17"/>
      <c r="J57" s="17"/>
      <c r="K57" s="11"/>
      <c r="L57" s="11"/>
      <c r="M57" s="11"/>
      <c r="N57" s="11"/>
      <c r="O57" s="11"/>
      <c r="P57" s="11"/>
      <c r="Q57" s="1"/>
      <c r="R57" s="1"/>
      <c r="S57" s="1"/>
      <c r="T57" s="1"/>
      <c r="U57" s="1"/>
      <c r="V57" s="1"/>
      <c r="W57" s="1"/>
      <c r="X57" s="1"/>
      <c r="Y57" s="1"/>
      <c r="Z57" s="1"/>
    </row>
    <row r="58" spans="1:26" ht="14.4">
      <c r="A58" s="17"/>
      <c r="B58" s="17"/>
      <c r="C58" s="17"/>
      <c r="D58" s="17"/>
      <c r="E58" s="18"/>
      <c r="F58" s="17"/>
      <c r="G58" s="17"/>
      <c r="H58" s="17"/>
      <c r="I58" s="17"/>
      <c r="J58" s="17"/>
      <c r="K58" s="11"/>
      <c r="L58" s="11"/>
      <c r="M58" s="11"/>
      <c r="N58" s="11"/>
      <c r="O58" s="11"/>
      <c r="P58" s="11"/>
      <c r="Q58" s="1"/>
      <c r="R58" s="1"/>
      <c r="S58" s="1"/>
      <c r="T58" s="1"/>
      <c r="U58" s="1"/>
      <c r="V58" s="1"/>
      <c r="W58" s="1"/>
      <c r="X58" s="1"/>
      <c r="Y58" s="1"/>
      <c r="Z58" s="1"/>
    </row>
    <row r="59" spans="1:26" ht="14.4">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4">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4">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4">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4">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4">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4">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4">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4">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4">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4">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4">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4">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4">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4">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4">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4">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sheetProtection algorithmName="SHA-512" hashValue="nxV+r3K8Wbr2ExebxWTNzxHv3UQNBdb5dEONmAulsM1St2FlzVkEqIXC5fF9TXh3ioFCyz9/ZKDruZx93V5L0A==" saltValue="vF9uhRHCWpW55lxpYPD1KQ==" spinCount="100000" sheet="1" objects="1" scenarios="1" formatCells="0" formatColumns="0" formatRows="0" insertRows="0" deleteRows="0" sort="0" autoFilter="0"/>
  <mergeCells count="3">
    <mergeCell ref="A1:J1"/>
    <mergeCell ref="A4:J4"/>
    <mergeCell ref="A2:J2"/>
  </mergeCells>
  <conditionalFormatting sqref="A9:A58">
    <cfRule type="expression" dxfId="14" priority="4">
      <formula>AND(A9&lt;&gt;"",COUNTIF($A$9:$A$58,A9)&gt;1)</formula>
    </cfRule>
  </conditionalFormatting>
  <conditionalFormatting sqref="F9:F58">
    <cfRule type="expression" dxfId="13" priority="1">
      <formula>F9="Alta"</formula>
    </cfRule>
    <cfRule type="expression" dxfId="12" priority="2">
      <formula>F9="Media"</formula>
    </cfRule>
    <cfRule type="expression" dxfId="11" priority="3">
      <formula>F9="Baja"</formula>
    </cfRule>
  </conditionalFormatting>
  <dataValidations count="3">
    <dataValidation type="list" allowBlank="1" sqref="F9:F58" xr:uid="{00000000-0002-0000-0200-000000000000}">
      <formula1>"Alta,Media,Baja"</formula1>
    </dataValidation>
    <dataValidation type="list" allowBlank="1" sqref="I9:I58" xr:uid="{00000000-0002-0000-0200-000001000000}">
      <formula1>"Activo,Mantenimiento,Fuera de servicio,Retirado"</formula1>
    </dataValidation>
    <dataValidation allowBlank="1" sqref="E9:E58" xr:uid="{00000000-0002-0000-0200-000002000000}">
      <formula1>2000</formula1>
      <formula2>2050</formula2>
    </dataValidation>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
  <sheetViews>
    <sheetView showGridLines="0" topLeftCell="G1" workbookViewId="0">
      <pane ySplit="8" topLeftCell="A9" activePane="bottomLeft" state="frozen"/>
      <selection pane="bottomLeft" activeCell="Q7" sqref="Q7"/>
    </sheetView>
  </sheetViews>
  <sheetFormatPr baseColWidth="10" defaultColWidth="12.09765625" defaultRowHeight="13.8"/>
  <cols>
    <col min="1" max="1" width="10.296875" bestFit="1" customWidth="1"/>
    <col min="2" max="2" width="12.296875" bestFit="1" customWidth="1"/>
    <col min="3" max="3" width="17.3984375" bestFit="1" customWidth="1"/>
    <col min="4" max="4" width="16.19921875" bestFit="1" customWidth="1"/>
    <col min="5" max="5" width="12.59765625" bestFit="1" customWidth="1"/>
    <col min="6" max="6" width="34.8984375" bestFit="1" customWidth="1"/>
    <col min="7" max="7" width="19.796875" bestFit="1" customWidth="1"/>
    <col min="8" max="8" width="13.3984375" bestFit="1" customWidth="1"/>
    <col min="9" max="9" width="12.5" bestFit="1" customWidth="1"/>
    <col min="10" max="10" width="15.796875" bestFit="1" customWidth="1"/>
    <col min="11" max="11" width="14.796875" bestFit="1" customWidth="1"/>
    <col min="12" max="12" width="15.09765625" bestFit="1" customWidth="1"/>
    <col min="13" max="13" width="15" bestFit="1" customWidth="1"/>
    <col min="14" max="14" width="22.59765625" bestFit="1" customWidth="1"/>
    <col min="15" max="15" width="36.5" bestFit="1" customWidth="1"/>
    <col min="16" max="16" width="26.8984375" bestFit="1" customWidth="1"/>
  </cols>
  <sheetData>
    <row r="1" spans="1:26" ht="14.4">
      <c r="A1" s="22" t="s">
        <v>198</v>
      </c>
      <c r="B1" s="23"/>
      <c r="C1" s="23"/>
      <c r="D1" s="23"/>
      <c r="E1" s="23"/>
      <c r="F1" s="23"/>
      <c r="G1" s="23"/>
      <c r="H1" s="23"/>
      <c r="I1" s="23"/>
      <c r="J1" s="23"/>
      <c r="K1" s="23"/>
      <c r="L1" s="23"/>
      <c r="M1" s="23"/>
      <c r="N1" s="23"/>
      <c r="O1" s="23"/>
      <c r="P1" s="23"/>
      <c r="Q1" s="1"/>
      <c r="R1" s="1"/>
      <c r="S1" s="1"/>
      <c r="T1" s="1"/>
      <c r="U1" s="1"/>
      <c r="V1" s="1"/>
      <c r="W1" s="1"/>
      <c r="X1" s="1"/>
      <c r="Y1" s="1"/>
      <c r="Z1" s="1"/>
    </row>
    <row r="2" spans="1:26" ht="14.4">
      <c r="A2" s="27" t="s">
        <v>199</v>
      </c>
      <c r="B2" s="23"/>
      <c r="C2" s="23"/>
      <c r="D2" s="23"/>
      <c r="E2" s="23"/>
      <c r="F2" s="23"/>
      <c r="G2" s="23"/>
      <c r="H2" s="23"/>
      <c r="I2" s="23"/>
      <c r="J2" s="23"/>
      <c r="K2" s="23"/>
      <c r="L2" s="23"/>
      <c r="M2" s="23"/>
      <c r="N2" s="23"/>
      <c r="O2" s="23"/>
      <c r="P2" s="23"/>
      <c r="Q2" s="1"/>
      <c r="R2" s="1"/>
      <c r="S2" s="1"/>
      <c r="T2" s="1"/>
      <c r="U2" s="1"/>
      <c r="V2" s="1"/>
      <c r="W2" s="1"/>
      <c r="X2" s="1"/>
      <c r="Y2" s="1"/>
      <c r="Z2" s="1"/>
    </row>
    <row r="3" spans="1:26" ht="14.4">
      <c r="A3" s="11"/>
      <c r="B3" s="11"/>
      <c r="C3" s="11"/>
      <c r="D3" s="11"/>
      <c r="E3" s="11"/>
      <c r="F3" s="11"/>
      <c r="G3" s="11"/>
      <c r="H3" s="11"/>
      <c r="I3" s="11"/>
      <c r="J3" s="11"/>
      <c r="K3" s="11"/>
      <c r="L3" s="11"/>
      <c r="M3" s="11"/>
      <c r="N3" s="11"/>
      <c r="O3" s="11"/>
      <c r="P3" s="11"/>
      <c r="Q3" s="1"/>
      <c r="R3" s="1"/>
      <c r="S3" s="1"/>
      <c r="T3" s="1"/>
      <c r="U3" s="1"/>
      <c r="V3" s="1"/>
      <c r="W3" s="1"/>
      <c r="X3" s="1"/>
      <c r="Y3" s="1"/>
      <c r="Z3" s="1"/>
    </row>
    <row r="4" spans="1:26" ht="14.4">
      <c r="A4" s="28" t="s">
        <v>200</v>
      </c>
      <c r="B4" s="23"/>
      <c r="C4" s="11"/>
      <c r="D4" s="28" t="s">
        <v>201</v>
      </c>
      <c r="E4" s="23"/>
      <c r="F4" s="11"/>
      <c r="G4" s="28" t="s">
        <v>202</v>
      </c>
      <c r="H4" s="23"/>
      <c r="I4" s="11"/>
      <c r="J4" s="28" t="s">
        <v>203</v>
      </c>
      <c r="K4" s="23"/>
      <c r="L4" s="11"/>
      <c r="M4" s="28" t="s">
        <v>204</v>
      </c>
      <c r="N4" s="23"/>
      <c r="O4" s="23"/>
      <c r="P4" s="23"/>
      <c r="Q4" s="1"/>
      <c r="R4" s="1"/>
      <c r="S4" s="1"/>
      <c r="T4" s="1"/>
      <c r="U4" s="1"/>
      <c r="V4" s="1"/>
      <c r="W4" s="1"/>
      <c r="X4" s="1"/>
      <c r="Y4" s="1"/>
      <c r="Z4" s="1"/>
    </row>
    <row r="5" spans="1:26" ht="14.4">
      <c r="A5" s="30">
        <f>COUNTIF(A9:A58,"&lt;&gt;")</f>
        <v>10</v>
      </c>
      <c r="B5" s="23"/>
      <c r="C5" s="13"/>
      <c r="D5" s="30">
        <f ca="1">COUNTIFS(A9:A58,"&lt;&gt;",L9:L58,"Atrasado")</f>
        <v>2</v>
      </c>
      <c r="E5" s="23"/>
      <c r="F5" s="13"/>
      <c r="G5" s="30">
        <f ca="1">COUNTIFS(A9:A58,"&lt;&gt;",L9:L58,"Próximo")</f>
        <v>6</v>
      </c>
      <c r="H5" s="23"/>
      <c r="I5" s="13"/>
      <c r="J5" s="30">
        <f>COUNTIFS(A9:A58,"&lt;&gt;",E9:E58,"Alta")</f>
        <v>8</v>
      </c>
      <c r="K5" s="23"/>
      <c r="L5" s="11"/>
      <c r="M5" s="29" t="s">
        <v>205</v>
      </c>
      <c r="N5" s="23"/>
      <c r="O5" s="23"/>
      <c r="P5" s="23"/>
      <c r="Q5" s="1"/>
      <c r="R5" s="1"/>
      <c r="S5" s="1"/>
      <c r="T5" s="1"/>
      <c r="U5" s="1"/>
      <c r="V5" s="1"/>
      <c r="W5" s="1"/>
      <c r="X5" s="1"/>
      <c r="Y5" s="1"/>
      <c r="Z5" s="1"/>
    </row>
    <row r="6" spans="1:26" ht="14.4">
      <c r="A6" s="11"/>
      <c r="B6" s="11"/>
      <c r="C6" s="11"/>
      <c r="D6" s="11"/>
      <c r="E6" s="11"/>
      <c r="F6" s="11"/>
      <c r="G6" s="11"/>
      <c r="H6" s="11"/>
      <c r="I6" s="11"/>
      <c r="J6" s="11"/>
      <c r="K6" s="11"/>
      <c r="L6" s="11"/>
      <c r="M6" s="11"/>
      <c r="N6" s="11"/>
      <c r="O6" s="11"/>
      <c r="P6" s="11"/>
      <c r="Q6" s="1"/>
      <c r="R6" s="1"/>
      <c r="S6" s="1"/>
      <c r="T6" s="1"/>
      <c r="U6" s="1"/>
      <c r="V6" s="1"/>
      <c r="W6" s="1"/>
      <c r="X6" s="1"/>
      <c r="Y6" s="1"/>
      <c r="Z6" s="1"/>
    </row>
    <row r="7" spans="1:26" ht="14.4">
      <c r="A7" s="26" t="s">
        <v>206</v>
      </c>
      <c r="B7" s="23"/>
      <c r="C7" s="23"/>
      <c r="D7" s="23"/>
      <c r="E7" s="23"/>
      <c r="F7" s="23"/>
      <c r="G7" s="23"/>
      <c r="H7" s="23"/>
      <c r="I7" s="23"/>
      <c r="J7" s="23"/>
      <c r="K7" s="23"/>
      <c r="L7" s="23"/>
      <c r="M7" s="23"/>
      <c r="N7" s="23"/>
      <c r="O7" s="23"/>
      <c r="P7" s="23"/>
      <c r="Q7" s="1"/>
      <c r="R7" s="1"/>
      <c r="S7" s="1"/>
      <c r="T7" s="1"/>
      <c r="U7" s="1"/>
      <c r="V7" s="1"/>
      <c r="W7" s="1"/>
      <c r="X7" s="1"/>
      <c r="Y7" s="1"/>
      <c r="Z7" s="1"/>
    </row>
    <row r="8" spans="1:26" ht="27.6">
      <c r="A8" s="9" t="s">
        <v>207</v>
      </c>
      <c r="B8" s="9" t="s">
        <v>124</v>
      </c>
      <c r="C8" s="9" t="s">
        <v>208</v>
      </c>
      <c r="D8" s="9" t="s">
        <v>209</v>
      </c>
      <c r="E8" s="9" t="s">
        <v>210</v>
      </c>
      <c r="F8" s="9" t="s">
        <v>211</v>
      </c>
      <c r="G8" s="9" t="s">
        <v>212</v>
      </c>
      <c r="H8" s="9" t="s">
        <v>213</v>
      </c>
      <c r="I8" s="9" t="s">
        <v>97</v>
      </c>
      <c r="J8" s="9" t="s">
        <v>214</v>
      </c>
      <c r="K8" s="9" t="s">
        <v>215</v>
      </c>
      <c r="L8" s="9" t="s">
        <v>216</v>
      </c>
      <c r="M8" s="9" t="s">
        <v>217</v>
      </c>
      <c r="N8" s="9" t="s">
        <v>130</v>
      </c>
      <c r="O8" s="9" t="s">
        <v>218</v>
      </c>
      <c r="P8" s="9" t="s">
        <v>132</v>
      </c>
      <c r="Q8" s="1"/>
      <c r="R8" s="1"/>
      <c r="S8" s="1"/>
      <c r="T8" s="1"/>
      <c r="U8" s="1"/>
      <c r="V8" s="1"/>
      <c r="W8" s="1"/>
      <c r="X8" s="1"/>
      <c r="Y8" s="1"/>
      <c r="Z8" s="1"/>
    </row>
    <row r="9" spans="1:26" ht="14.4">
      <c r="A9" s="17" t="s">
        <v>219</v>
      </c>
      <c r="B9" s="17" t="s">
        <v>133</v>
      </c>
      <c r="C9" s="6" t="str">
        <f>IF(B9="","",IFERROR(VLOOKUP(B9,'3_Equipos'!$A$9:$J$58,2,FALSE),""))</f>
        <v>Cámara de frío</v>
      </c>
      <c r="D9" s="6" t="str">
        <f>IF(B9="","",IFERROR(VLOOKUP(B9,'3_Equipos'!$A$9:$J$58,3,FALSE),""))</f>
        <v>Almacenamiento frío</v>
      </c>
      <c r="E9" s="6" t="str">
        <f>IF(B9="","",IFERROR(VLOOKUP(B9,'3_Equipos'!$A$9:$J$58,6,FALSE),""))</f>
        <v>Alta</v>
      </c>
      <c r="F9" s="17" t="s">
        <v>220</v>
      </c>
      <c r="G9" s="17" t="s">
        <v>88</v>
      </c>
      <c r="H9" s="18">
        <v>7</v>
      </c>
      <c r="I9" s="19">
        <v>46206</v>
      </c>
      <c r="J9" s="7">
        <f t="shared" ref="J9:J40" si="0">IF(OR(B9="",H9="",I9=""),"",I9+H9)</f>
        <v>46213</v>
      </c>
      <c r="K9" s="8">
        <f t="shared" ref="K9:K40" ca="1" si="1">IF(J9="","",J9-TODAY())</f>
        <v>3</v>
      </c>
      <c r="L9" s="6" t="str">
        <f t="shared" ref="L9:L40" ca="1" si="2">IF(J9="","",IF(J9&lt;TODAY(),"Atrasado",IF(J9&lt;=TODAY()+7,"Próximo","Al día")))</f>
        <v>Próximo</v>
      </c>
      <c r="M9" s="17" t="s">
        <v>221</v>
      </c>
      <c r="N9" s="17" t="s">
        <v>139</v>
      </c>
      <c r="O9" s="17" t="s">
        <v>222</v>
      </c>
      <c r="P9" s="17" t="s">
        <v>223</v>
      </c>
      <c r="Q9" s="1"/>
      <c r="R9" s="1"/>
      <c r="S9" s="1"/>
      <c r="T9" s="1"/>
      <c r="U9" s="1"/>
      <c r="V9" s="1"/>
      <c r="W9" s="1"/>
      <c r="X9" s="1"/>
      <c r="Y9" s="1"/>
      <c r="Z9" s="1"/>
    </row>
    <row r="10" spans="1:26" ht="27.6">
      <c r="A10" s="17" t="s">
        <v>224</v>
      </c>
      <c r="B10" s="17" t="s">
        <v>133</v>
      </c>
      <c r="C10" s="6" t="str">
        <f>IF(B10="","",IFERROR(VLOOKUP(B10,'3_Equipos'!$A$9:$J$58,2,FALSE),""))</f>
        <v>Cámara de frío</v>
      </c>
      <c r="D10" s="6" t="str">
        <f>IF(B10="","",IFERROR(VLOOKUP(B10,'3_Equipos'!$A$9:$J$58,3,FALSE),""))</f>
        <v>Almacenamiento frío</v>
      </c>
      <c r="E10" s="6" t="str">
        <f>IF(B10="","",IFERROR(VLOOKUP(B10,'3_Equipos'!$A$9:$J$58,6,FALSE),""))</f>
        <v>Alta</v>
      </c>
      <c r="F10" s="17" t="s">
        <v>225</v>
      </c>
      <c r="G10" s="17" t="s">
        <v>226</v>
      </c>
      <c r="H10" s="18">
        <v>90</v>
      </c>
      <c r="I10" s="19">
        <v>46122</v>
      </c>
      <c r="J10" s="7">
        <f t="shared" si="0"/>
        <v>46212</v>
      </c>
      <c r="K10" s="8">
        <f t="shared" ca="1" si="1"/>
        <v>2</v>
      </c>
      <c r="L10" s="6" t="str">
        <f t="shared" ca="1" si="2"/>
        <v>Próximo</v>
      </c>
      <c r="M10" s="17" t="s">
        <v>227</v>
      </c>
      <c r="N10" s="17" t="s">
        <v>139</v>
      </c>
      <c r="O10" s="17" t="s">
        <v>228</v>
      </c>
      <c r="P10" s="17" t="s">
        <v>229</v>
      </c>
      <c r="Q10" s="1"/>
      <c r="R10" s="1"/>
      <c r="S10" s="1"/>
      <c r="T10" s="1"/>
      <c r="U10" s="1"/>
      <c r="V10" s="1"/>
      <c r="W10" s="1"/>
      <c r="X10" s="1"/>
      <c r="Y10" s="1"/>
      <c r="Z10" s="1"/>
    </row>
    <row r="11" spans="1:26" ht="14.4">
      <c r="A11" s="17" t="s">
        <v>230</v>
      </c>
      <c r="B11" s="17" t="s">
        <v>142</v>
      </c>
      <c r="C11" s="6" t="str">
        <f>IF(B11="","",IFERROR(VLOOKUP(B11,'3_Equipos'!$A$9:$J$58,2,FALSE),""))</f>
        <v>Congelador vertical</v>
      </c>
      <c r="D11" s="6" t="str">
        <f>IF(B11="","",IFERROR(VLOOKUP(B11,'3_Equipos'!$A$9:$J$58,3,FALSE),""))</f>
        <v>Almacenamiento frío</v>
      </c>
      <c r="E11" s="6" t="str">
        <f>IF(B11="","",IFERROR(VLOOKUP(B11,'3_Equipos'!$A$9:$J$58,6,FALSE),""))</f>
        <v>Alta</v>
      </c>
      <c r="F11" s="17" t="s">
        <v>231</v>
      </c>
      <c r="G11" s="17" t="s">
        <v>88</v>
      </c>
      <c r="H11" s="18">
        <v>30</v>
      </c>
      <c r="I11" s="19">
        <v>46183</v>
      </c>
      <c r="J11" s="7">
        <f t="shared" si="0"/>
        <v>46213</v>
      </c>
      <c r="K11" s="8">
        <f t="shared" ca="1" si="1"/>
        <v>3</v>
      </c>
      <c r="L11" s="6" t="str">
        <f t="shared" ca="1" si="2"/>
        <v>Próximo</v>
      </c>
      <c r="M11" s="17" t="s">
        <v>221</v>
      </c>
      <c r="N11" s="17" t="s">
        <v>139</v>
      </c>
      <c r="O11" s="17" t="s">
        <v>232</v>
      </c>
      <c r="P11" s="17" t="s">
        <v>233</v>
      </c>
      <c r="Q11" s="1"/>
      <c r="R11" s="1"/>
      <c r="S11" s="1"/>
      <c r="T11" s="1"/>
      <c r="U11" s="1"/>
      <c r="V11" s="1"/>
      <c r="W11" s="1"/>
      <c r="X11" s="1"/>
      <c r="Y11" s="1"/>
      <c r="Z11" s="1"/>
    </row>
    <row r="12" spans="1:26" ht="27.6">
      <c r="A12" s="17" t="s">
        <v>234</v>
      </c>
      <c r="B12" s="17" t="s">
        <v>147</v>
      </c>
      <c r="C12" s="6" t="str">
        <f>IF(B12="","",IFERROR(VLOOKUP(B12,'3_Equipos'!$A$9:$J$58,2,FALSE),""))</f>
        <v>Freidora doble</v>
      </c>
      <c r="D12" s="6" t="str">
        <f>IF(B12="","",IFERROR(VLOOKUP(B12,'3_Equipos'!$A$9:$J$58,3,FALSE),""))</f>
        <v>Cocina caliente</v>
      </c>
      <c r="E12" s="6" t="str">
        <f>IF(B12="","",IFERROR(VLOOKUP(B12,'3_Equipos'!$A$9:$J$58,6,FALSE),""))</f>
        <v>Alta</v>
      </c>
      <c r="F12" s="17" t="s">
        <v>235</v>
      </c>
      <c r="G12" s="17" t="s">
        <v>226</v>
      </c>
      <c r="H12" s="18">
        <v>30</v>
      </c>
      <c r="I12" s="19">
        <v>46188</v>
      </c>
      <c r="J12" s="7">
        <f t="shared" si="0"/>
        <v>46218</v>
      </c>
      <c r="K12" s="8">
        <f t="shared" ca="1" si="1"/>
        <v>8</v>
      </c>
      <c r="L12" s="6" t="str">
        <f t="shared" ca="1" si="2"/>
        <v>Al día</v>
      </c>
      <c r="M12" s="17" t="s">
        <v>236</v>
      </c>
      <c r="N12" s="17" t="s">
        <v>152</v>
      </c>
      <c r="O12" s="17" t="s">
        <v>237</v>
      </c>
      <c r="P12" s="17" t="s">
        <v>238</v>
      </c>
      <c r="Q12" s="1"/>
      <c r="R12" s="1"/>
      <c r="S12" s="1"/>
      <c r="T12" s="1"/>
      <c r="U12" s="1"/>
      <c r="V12" s="1"/>
      <c r="W12" s="1"/>
      <c r="X12" s="1"/>
      <c r="Y12" s="1"/>
      <c r="Z12" s="1"/>
    </row>
    <row r="13" spans="1:26" ht="14.4">
      <c r="A13" s="17" t="s">
        <v>239</v>
      </c>
      <c r="B13" s="17" t="s">
        <v>147</v>
      </c>
      <c r="C13" s="6" t="str">
        <f>IF(B13="","",IFERROR(VLOOKUP(B13,'3_Equipos'!$A$9:$J$58,2,FALSE),""))</f>
        <v>Freidora doble</v>
      </c>
      <c r="D13" s="6" t="str">
        <f>IF(B13="","",IFERROR(VLOOKUP(B13,'3_Equipos'!$A$9:$J$58,3,FALSE),""))</f>
        <v>Cocina caliente</v>
      </c>
      <c r="E13" s="6" t="str">
        <f>IF(B13="","",IFERROR(VLOOKUP(B13,'3_Equipos'!$A$9:$J$58,6,FALSE),""))</f>
        <v>Alta</v>
      </c>
      <c r="F13" s="17" t="s">
        <v>240</v>
      </c>
      <c r="G13" s="17" t="s">
        <v>241</v>
      </c>
      <c r="H13" s="18">
        <v>30</v>
      </c>
      <c r="I13" s="19">
        <v>46174</v>
      </c>
      <c r="J13" s="7">
        <f t="shared" si="0"/>
        <v>46204</v>
      </c>
      <c r="K13" s="8">
        <f t="shared" ca="1" si="1"/>
        <v>-6</v>
      </c>
      <c r="L13" s="6" t="str">
        <f t="shared" ca="1" si="2"/>
        <v>Atrasado</v>
      </c>
      <c r="M13" s="17" t="s">
        <v>236</v>
      </c>
      <c r="N13" s="17" t="s">
        <v>152</v>
      </c>
      <c r="O13" s="17" t="s">
        <v>242</v>
      </c>
      <c r="P13" s="17" t="s">
        <v>243</v>
      </c>
      <c r="Q13" s="1"/>
      <c r="R13" s="1"/>
      <c r="S13" s="1"/>
      <c r="T13" s="1"/>
      <c r="U13" s="1"/>
      <c r="V13" s="1"/>
      <c r="W13" s="1"/>
      <c r="X13" s="1"/>
      <c r="Y13" s="1"/>
      <c r="Z13" s="1"/>
    </row>
    <row r="14" spans="1:26" ht="14.4">
      <c r="A14" s="17" t="s">
        <v>244</v>
      </c>
      <c r="B14" s="17" t="s">
        <v>154</v>
      </c>
      <c r="C14" s="6" t="str">
        <f>IF(B14="","",IFERROR(VLOOKUP(B14,'3_Equipos'!$A$9:$J$58,2,FALSE),""))</f>
        <v>Plancha industrial</v>
      </c>
      <c r="D14" s="6" t="str">
        <f>IF(B14="","",IFERROR(VLOOKUP(B14,'3_Equipos'!$A$9:$J$58,3,FALSE),""))</f>
        <v>Cocina caliente</v>
      </c>
      <c r="E14" s="6" t="str">
        <f>IF(B14="","",IFERROR(VLOOKUP(B14,'3_Equipos'!$A$9:$J$58,6,FALSE),""))</f>
        <v>Alta</v>
      </c>
      <c r="F14" s="17" t="s">
        <v>245</v>
      </c>
      <c r="G14" s="17" t="s">
        <v>88</v>
      </c>
      <c r="H14" s="18">
        <v>30</v>
      </c>
      <c r="I14" s="19">
        <v>46185</v>
      </c>
      <c r="J14" s="7">
        <f t="shared" si="0"/>
        <v>46215</v>
      </c>
      <c r="K14" s="8">
        <f t="shared" ca="1" si="1"/>
        <v>5</v>
      </c>
      <c r="L14" s="6" t="str">
        <f t="shared" ca="1" si="2"/>
        <v>Próximo</v>
      </c>
      <c r="M14" s="17" t="s">
        <v>236</v>
      </c>
      <c r="N14" s="17" t="s">
        <v>152</v>
      </c>
      <c r="O14" s="17" t="s">
        <v>246</v>
      </c>
      <c r="P14" s="17" t="s">
        <v>247</v>
      </c>
      <c r="Q14" s="1"/>
      <c r="R14" s="1"/>
      <c r="S14" s="1"/>
      <c r="T14" s="1"/>
      <c r="U14" s="1"/>
      <c r="V14" s="1"/>
      <c r="W14" s="1"/>
      <c r="X14" s="1"/>
      <c r="Y14" s="1"/>
      <c r="Z14" s="1"/>
    </row>
    <row r="15" spans="1:26" ht="14.4">
      <c r="A15" s="17" t="s">
        <v>248</v>
      </c>
      <c r="B15" s="17" t="s">
        <v>159</v>
      </c>
      <c r="C15" s="6" t="str">
        <f>IF(B15="","",IFERROR(VLOOKUP(B15,'3_Equipos'!$A$9:$J$58,2,FALSE),""))</f>
        <v>Horno convector</v>
      </c>
      <c r="D15" s="6" t="str">
        <f>IF(B15="","",IFERROR(VLOOKUP(B15,'3_Equipos'!$A$9:$J$58,3,FALSE),""))</f>
        <v>Cocina caliente</v>
      </c>
      <c r="E15" s="6" t="str">
        <f>IF(B15="","",IFERROR(VLOOKUP(B15,'3_Equipos'!$A$9:$J$58,6,FALSE),""))</f>
        <v>Alta</v>
      </c>
      <c r="F15" s="17" t="s">
        <v>249</v>
      </c>
      <c r="G15" s="17" t="s">
        <v>226</v>
      </c>
      <c r="H15" s="18">
        <v>90</v>
      </c>
      <c r="I15" s="19">
        <v>46122</v>
      </c>
      <c r="J15" s="7">
        <f t="shared" si="0"/>
        <v>46212</v>
      </c>
      <c r="K15" s="8">
        <f t="shared" ca="1" si="1"/>
        <v>2</v>
      </c>
      <c r="L15" s="6" t="str">
        <f t="shared" ca="1" si="2"/>
        <v>Próximo</v>
      </c>
      <c r="M15" s="17" t="s">
        <v>227</v>
      </c>
      <c r="N15" s="17" t="s">
        <v>152</v>
      </c>
      <c r="O15" s="17" t="s">
        <v>250</v>
      </c>
      <c r="P15" s="17" t="s">
        <v>251</v>
      </c>
      <c r="Q15" s="1"/>
      <c r="R15" s="1"/>
      <c r="S15" s="1"/>
      <c r="T15" s="1"/>
      <c r="U15" s="1"/>
      <c r="V15" s="1"/>
      <c r="W15" s="1"/>
      <c r="X15" s="1"/>
      <c r="Y15" s="1"/>
      <c r="Z15" s="1"/>
    </row>
    <row r="16" spans="1:26" ht="14.4">
      <c r="A16" s="17" t="s">
        <v>252</v>
      </c>
      <c r="B16" s="17" t="s">
        <v>164</v>
      </c>
      <c r="C16" s="6" t="str">
        <f>IF(B16="","",IFERROR(VLOOKUP(B16,'3_Equipos'!$A$9:$J$58,2,FALSE),""))</f>
        <v>Campana y extracción</v>
      </c>
      <c r="D16" s="6" t="str">
        <f>IF(B16="","",IFERROR(VLOOKUP(B16,'3_Equipos'!$A$9:$J$58,3,FALSE),""))</f>
        <v>Cocina caliente</v>
      </c>
      <c r="E16" s="6" t="str">
        <f>IF(B16="","",IFERROR(VLOOKUP(B16,'3_Equipos'!$A$9:$J$58,6,FALSE),""))</f>
        <v>Alta</v>
      </c>
      <c r="F16" s="17" t="s">
        <v>253</v>
      </c>
      <c r="G16" s="17" t="s">
        <v>226</v>
      </c>
      <c r="H16" s="18">
        <v>30</v>
      </c>
      <c r="I16" s="19">
        <v>46178</v>
      </c>
      <c r="J16" s="7">
        <f t="shared" si="0"/>
        <v>46208</v>
      </c>
      <c r="K16" s="8">
        <f t="shared" ca="1" si="1"/>
        <v>-2</v>
      </c>
      <c r="L16" s="6" t="str">
        <f t="shared" ca="1" si="2"/>
        <v>Atrasado</v>
      </c>
      <c r="M16" s="17" t="s">
        <v>227</v>
      </c>
      <c r="N16" s="17" t="s">
        <v>168</v>
      </c>
      <c r="O16" s="17" t="s">
        <v>254</v>
      </c>
      <c r="P16" s="17" t="s">
        <v>243</v>
      </c>
      <c r="Q16" s="1"/>
      <c r="R16" s="1"/>
      <c r="S16" s="1"/>
      <c r="T16" s="1"/>
      <c r="U16" s="1"/>
      <c r="V16" s="1"/>
      <c r="W16" s="1"/>
      <c r="X16" s="1"/>
      <c r="Y16" s="1"/>
      <c r="Z16" s="1"/>
    </row>
    <row r="17" spans="1:26" ht="27.6">
      <c r="A17" s="17" t="s">
        <v>255</v>
      </c>
      <c r="B17" s="17" t="s">
        <v>170</v>
      </c>
      <c r="C17" s="6" t="str">
        <f>IF(B17="","",IFERROR(VLOOKUP(B17,'3_Equipos'!$A$9:$J$58,2,FALSE),""))</f>
        <v>Lavavajillas</v>
      </c>
      <c r="D17" s="6" t="str">
        <f>IF(B17="","",IFERROR(VLOOKUP(B17,'3_Equipos'!$A$9:$J$58,3,FALSE),""))</f>
        <v>Lavado</v>
      </c>
      <c r="E17" s="6" t="str">
        <f>IF(B17="","",IFERROR(VLOOKUP(B17,'3_Equipos'!$A$9:$J$58,6,FALSE),""))</f>
        <v>Media</v>
      </c>
      <c r="F17" s="17" t="s">
        <v>256</v>
      </c>
      <c r="G17" s="17" t="s">
        <v>226</v>
      </c>
      <c r="H17" s="18">
        <v>30</v>
      </c>
      <c r="I17" s="19">
        <v>46193</v>
      </c>
      <c r="J17" s="7">
        <f t="shared" si="0"/>
        <v>46223</v>
      </c>
      <c r="K17" s="8">
        <f t="shared" ca="1" si="1"/>
        <v>13</v>
      </c>
      <c r="L17" s="6" t="str">
        <f t="shared" ca="1" si="2"/>
        <v>Al día</v>
      </c>
      <c r="M17" s="17" t="s">
        <v>227</v>
      </c>
      <c r="N17" s="17" t="s">
        <v>176</v>
      </c>
      <c r="O17" s="17" t="s">
        <v>257</v>
      </c>
      <c r="P17" s="17" t="s">
        <v>258</v>
      </c>
      <c r="Q17" s="1"/>
      <c r="R17" s="1"/>
      <c r="S17" s="1"/>
      <c r="T17" s="1"/>
      <c r="U17" s="1"/>
      <c r="V17" s="1"/>
      <c r="W17" s="1"/>
      <c r="X17" s="1"/>
      <c r="Y17" s="1"/>
      <c r="Z17" s="1"/>
    </row>
    <row r="18" spans="1:26" ht="14.4">
      <c r="A18" s="17" t="s">
        <v>259</v>
      </c>
      <c r="B18" s="17" t="s">
        <v>178</v>
      </c>
      <c r="C18" s="6" t="str">
        <f>IF(B18="","",IFERROR(VLOOKUP(B18,'3_Equipos'!$A$9:$J$58,2,FALSE),""))</f>
        <v>Máquina de hielo</v>
      </c>
      <c r="D18" s="6" t="str">
        <f>IF(B18="","",IFERROR(VLOOKUP(B18,'3_Equipos'!$A$9:$J$58,3,FALSE),""))</f>
        <v>Barra</v>
      </c>
      <c r="E18" s="6" t="str">
        <f>IF(B18="","",IFERROR(VLOOKUP(B18,'3_Equipos'!$A$9:$J$58,6,FALSE),""))</f>
        <v>Media</v>
      </c>
      <c r="F18" s="17" t="s">
        <v>260</v>
      </c>
      <c r="G18" s="17" t="s">
        <v>226</v>
      </c>
      <c r="H18" s="18">
        <v>90</v>
      </c>
      <c r="I18" s="19">
        <v>46127</v>
      </c>
      <c r="J18" s="7">
        <f t="shared" si="0"/>
        <v>46217</v>
      </c>
      <c r="K18" s="8">
        <f t="shared" ca="1" si="1"/>
        <v>7</v>
      </c>
      <c r="L18" s="6" t="str">
        <f t="shared" ca="1" si="2"/>
        <v>Próximo</v>
      </c>
      <c r="M18" s="17" t="s">
        <v>227</v>
      </c>
      <c r="N18" s="17" t="s">
        <v>139</v>
      </c>
      <c r="O18" s="17" t="s">
        <v>261</v>
      </c>
      <c r="P18" s="17" t="s">
        <v>262</v>
      </c>
      <c r="Q18" s="1"/>
      <c r="R18" s="1"/>
      <c r="S18" s="1"/>
      <c r="T18" s="1"/>
      <c r="U18" s="1"/>
      <c r="V18" s="1"/>
      <c r="W18" s="1"/>
      <c r="X18" s="1"/>
      <c r="Y18" s="1"/>
      <c r="Z18" s="1"/>
    </row>
    <row r="19" spans="1:26" ht="14.4">
      <c r="A19" s="17"/>
      <c r="B19" s="17"/>
      <c r="C19" s="6" t="str">
        <f>IF(B19="","",IFERROR(VLOOKUP(B19,'3_Equipos'!$A$9:$J$58,2,FALSE),""))</f>
        <v/>
      </c>
      <c r="D19" s="6" t="str">
        <f>IF(B19="","",IFERROR(VLOOKUP(B19,'3_Equipos'!$A$9:$J$58,3,FALSE),""))</f>
        <v/>
      </c>
      <c r="E19" s="6" t="str">
        <f>IF(B19="","",IFERROR(VLOOKUP(B19,'3_Equipos'!$A$9:$J$58,6,FALSE),""))</f>
        <v/>
      </c>
      <c r="F19" s="17"/>
      <c r="G19" s="17"/>
      <c r="H19" s="18"/>
      <c r="I19" s="19"/>
      <c r="J19" s="7" t="str">
        <f t="shared" si="0"/>
        <v/>
      </c>
      <c r="K19" s="8" t="str">
        <f t="shared" ca="1" si="1"/>
        <v/>
      </c>
      <c r="L19" s="6" t="str">
        <f t="shared" ca="1" si="2"/>
        <v/>
      </c>
      <c r="M19" s="17"/>
      <c r="N19" s="17"/>
      <c r="O19" s="17"/>
      <c r="P19" s="17"/>
      <c r="Q19" s="1"/>
      <c r="R19" s="1"/>
      <c r="S19" s="1"/>
      <c r="T19" s="1"/>
      <c r="U19" s="1"/>
      <c r="V19" s="1"/>
      <c r="W19" s="1"/>
      <c r="X19" s="1"/>
      <c r="Y19" s="1"/>
      <c r="Z19" s="1"/>
    </row>
    <row r="20" spans="1:26" ht="14.4">
      <c r="A20" s="17"/>
      <c r="B20" s="17"/>
      <c r="C20" s="6" t="str">
        <f>IF(B20="","",IFERROR(VLOOKUP(B20,'3_Equipos'!$A$9:$J$58,2,FALSE),""))</f>
        <v/>
      </c>
      <c r="D20" s="6" t="str">
        <f>IF(B20="","",IFERROR(VLOOKUP(B20,'3_Equipos'!$A$9:$J$58,3,FALSE),""))</f>
        <v/>
      </c>
      <c r="E20" s="6" t="str">
        <f>IF(B20="","",IFERROR(VLOOKUP(B20,'3_Equipos'!$A$9:$J$58,6,FALSE),""))</f>
        <v/>
      </c>
      <c r="F20" s="17"/>
      <c r="G20" s="17"/>
      <c r="H20" s="18"/>
      <c r="I20" s="19"/>
      <c r="J20" s="7" t="str">
        <f t="shared" si="0"/>
        <v/>
      </c>
      <c r="K20" s="8" t="str">
        <f t="shared" ca="1" si="1"/>
        <v/>
      </c>
      <c r="L20" s="6" t="str">
        <f t="shared" ca="1" si="2"/>
        <v/>
      </c>
      <c r="M20" s="17"/>
      <c r="N20" s="17"/>
      <c r="O20" s="17"/>
      <c r="P20" s="17"/>
      <c r="Q20" s="1"/>
      <c r="R20" s="1"/>
      <c r="S20" s="1"/>
      <c r="T20" s="1"/>
      <c r="U20" s="1"/>
      <c r="V20" s="1"/>
      <c r="W20" s="1"/>
      <c r="X20" s="1"/>
      <c r="Y20" s="1"/>
      <c r="Z20" s="1"/>
    </row>
    <row r="21" spans="1:26" ht="14.4">
      <c r="A21" s="17"/>
      <c r="B21" s="17"/>
      <c r="C21" s="6" t="str">
        <f>IF(B21="","",IFERROR(VLOOKUP(B21,'3_Equipos'!$A$9:$J$58,2,FALSE),""))</f>
        <v/>
      </c>
      <c r="D21" s="6" t="str">
        <f>IF(B21="","",IFERROR(VLOOKUP(B21,'3_Equipos'!$A$9:$J$58,3,FALSE),""))</f>
        <v/>
      </c>
      <c r="E21" s="6" t="str">
        <f>IF(B21="","",IFERROR(VLOOKUP(B21,'3_Equipos'!$A$9:$J$58,6,FALSE),""))</f>
        <v/>
      </c>
      <c r="F21" s="17"/>
      <c r="G21" s="17"/>
      <c r="H21" s="18"/>
      <c r="I21" s="19"/>
      <c r="J21" s="7" t="str">
        <f t="shared" si="0"/>
        <v/>
      </c>
      <c r="K21" s="8" t="str">
        <f t="shared" ca="1" si="1"/>
        <v/>
      </c>
      <c r="L21" s="6" t="str">
        <f t="shared" ca="1" si="2"/>
        <v/>
      </c>
      <c r="M21" s="17"/>
      <c r="N21" s="17"/>
      <c r="O21" s="17"/>
      <c r="P21" s="17"/>
      <c r="Q21" s="1"/>
      <c r="R21" s="1"/>
      <c r="S21" s="1"/>
      <c r="T21" s="1"/>
      <c r="U21" s="1"/>
      <c r="V21" s="1"/>
      <c r="W21" s="1"/>
      <c r="X21" s="1"/>
      <c r="Y21" s="1"/>
      <c r="Z21" s="1"/>
    </row>
    <row r="22" spans="1:26" ht="14.4">
      <c r="A22" s="17"/>
      <c r="B22" s="17"/>
      <c r="C22" s="6" t="str">
        <f>IF(B22="","",IFERROR(VLOOKUP(B22,'3_Equipos'!$A$9:$J$58,2,FALSE),""))</f>
        <v/>
      </c>
      <c r="D22" s="6" t="str">
        <f>IF(B22="","",IFERROR(VLOOKUP(B22,'3_Equipos'!$A$9:$J$58,3,FALSE),""))</f>
        <v/>
      </c>
      <c r="E22" s="6" t="str">
        <f>IF(B22="","",IFERROR(VLOOKUP(B22,'3_Equipos'!$A$9:$J$58,6,FALSE),""))</f>
        <v/>
      </c>
      <c r="F22" s="17"/>
      <c r="G22" s="17"/>
      <c r="H22" s="18"/>
      <c r="I22" s="19"/>
      <c r="J22" s="7" t="str">
        <f t="shared" si="0"/>
        <v/>
      </c>
      <c r="K22" s="8" t="str">
        <f t="shared" ca="1" si="1"/>
        <v/>
      </c>
      <c r="L22" s="6" t="str">
        <f t="shared" ca="1" si="2"/>
        <v/>
      </c>
      <c r="M22" s="17"/>
      <c r="N22" s="17"/>
      <c r="O22" s="17"/>
      <c r="P22" s="17"/>
      <c r="Q22" s="1"/>
      <c r="R22" s="1"/>
      <c r="S22" s="1"/>
      <c r="T22" s="1"/>
      <c r="U22" s="1"/>
      <c r="V22" s="1"/>
      <c r="W22" s="1"/>
      <c r="X22" s="1"/>
      <c r="Y22" s="1"/>
      <c r="Z22" s="1"/>
    </row>
    <row r="23" spans="1:26" ht="14.4">
      <c r="A23" s="17"/>
      <c r="B23" s="17"/>
      <c r="C23" s="6" t="str">
        <f>IF(B23="","",IFERROR(VLOOKUP(B23,'3_Equipos'!$A$9:$J$58,2,FALSE),""))</f>
        <v/>
      </c>
      <c r="D23" s="6" t="str">
        <f>IF(B23="","",IFERROR(VLOOKUP(B23,'3_Equipos'!$A$9:$J$58,3,FALSE),""))</f>
        <v/>
      </c>
      <c r="E23" s="6" t="str">
        <f>IF(B23="","",IFERROR(VLOOKUP(B23,'3_Equipos'!$A$9:$J$58,6,FALSE),""))</f>
        <v/>
      </c>
      <c r="F23" s="17"/>
      <c r="G23" s="17"/>
      <c r="H23" s="18"/>
      <c r="I23" s="19"/>
      <c r="J23" s="7" t="str">
        <f t="shared" si="0"/>
        <v/>
      </c>
      <c r="K23" s="8" t="str">
        <f t="shared" ca="1" si="1"/>
        <v/>
      </c>
      <c r="L23" s="6" t="str">
        <f t="shared" ca="1" si="2"/>
        <v/>
      </c>
      <c r="M23" s="17"/>
      <c r="N23" s="17"/>
      <c r="O23" s="17"/>
      <c r="P23" s="17"/>
      <c r="Q23" s="1"/>
      <c r="R23" s="1"/>
      <c r="S23" s="1"/>
      <c r="T23" s="1"/>
      <c r="U23" s="1"/>
      <c r="V23" s="1"/>
      <c r="W23" s="1"/>
      <c r="X23" s="1"/>
      <c r="Y23" s="1"/>
      <c r="Z23" s="1"/>
    </row>
    <row r="24" spans="1:26" ht="14.4">
      <c r="A24" s="17"/>
      <c r="B24" s="17"/>
      <c r="C24" s="6" t="str">
        <f>IF(B24="","",IFERROR(VLOOKUP(B24,'3_Equipos'!$A$9:$J$58,2,FALSE),""))</f>
        <v/>
      </c>
      <c r="D24" s="6" t="str">
        <f>IF(B24="","",IFERROR(VLOOKUP(B24,'3_Equipos'!$A$9:$J$58,3,FALSE),""))</f>
        <v/>
      </c>
      <c r="E24" s="6" t="str">
        <f>IF(B24="","",IFERROR(VLOOKUP(B24,'3_Equipos'!$A$9:$J$58,6,FALSE),""))</f>
        <v/>
      </c>
      <c r="F24" s="17"/>
      <c r="G24" s="17"/>
      <c r="H24" s="18"/>
      <c r="I24" s="19"/>
      <c r="J24" s="7" t="str">
        <f t="shared" si="0"/>
        <v/>
      </c>
      <c r="K24" s="8" t="str">
        <f t="shared" ca="1" si="1"/>
        <v/>
      </c>
      <c r="L24" s="6" t="str">
        <f t="shared" ca="1" si="2"/>
        <v/>
      </c>
      <c r="M24" s="17"/>
      <c r="N24" s="17"/>
      <c r="O24" s="17"/>
      <c r="P24" s="17"/>
      <c r="Q24" s="1"/>
      <c r="R24" s="1"/>
      <c r="S24" s="1"/>
      <c r="T24" s="1"/>
      <c r="U24" s="1"/>
      <c r="V24" s="1"/>
      <c r="W24" s="1"/>
      <c r="X24" s="1"/>
      <c r="Y24" s="1"/>
      <c r="Z24" s="1"/>
    </row>
    <row r="25" spans="1:26" ht="14.4">
      <c r="A25" s="17"/>
      <c r="B25" s="17"/>
      <c r="C25" s="6" t="str">
        <f>IF(B25="","",IFERROR(VLOOKUP(B25,'3_Equipos'!$A$9:$J$58,2,FALSE),""))</f>
        <v/>
      </c>
      <c r="D25" s="6" t="str">
        <f>IF(B25="","",IFERROR(VLOOKUP(B25,'3_Equipos'!$A$9:$J$58,3,FALSE),""))</f>
        <v/>
      </c>
      <c r="E25" s="6" t="str">
        <f>IF(B25="","",IFERROR(VLOOKUP(B25,'3_Equipos'!$A$9:$J$58,6,FALSE),""))</f>
        <v/>
      </c>
      <c r="F25" s="17"/>
      <c r="G25" s="17"/>
      <c r="H25" s="18"/>
      <c r="I25" s="19"/>
      <c r="J25" s="7" t="str">
        <f t="shared" si="0"/>
        <v/>
      </c>
      <c r="K25" s="8" t="str">
        <f t="shared" ca="1" si="1"/>
        <v/>
      </c>
      <c r="L25" s="6" t="str">
        <f t="shared" ca="1" si="2"/>
        <v/>
      </c>
      <c r="M25" s="17"/>
      <c r="N25" s="17"/>
      <c r="O25" s="17"/>
      <c r="P25" s="17"/>
      <c r="Q25" s="1"/>
      <c r="R25" s="1"/>
      <c r="S25" s="1"/>
      <c r="T25" s="1"/>
      <c r="U25" s="1"/>
      <c r="V25" s="1"/>
      <c r="W25" s="1"/>
      <c r="X25" s="1"/>
      <c r="Y25" s="1"/>
      <c r="Z25" s="1"/>
    </row>
    <row r="26" spans="1:26" ht="14.4">
      <c r="A26" s="17"/>
      <c r="B26" s="17"/>
      <c r="C26" s="6" t="str">
        <f>IF(B26="","",IFERROR(VLOOKUP(B26,'3_Equipos'!$A$9:$J$58,2,FALSE),""))</f>
        <v/>
      </c>
      <c r="D26" s="6" t="str">
        <f>IF(B26="","",IFERROR(VLOOKUP(B26,'3_Equipos'!$A$9:$J$58,3,FALSE),""))</f>
        <v/>
      </c>
      <c r="E26" s="6" t="str">
        <f>IF(B26="","",IFERROR(VLOOKUP(B26,'3_Equipos'!$A$9:$J$58,6,FALSE),""))</f>
        <v/>
      </c>
      <c r="F26" s="17"/>
      <c r="G26" s="17"/>
      <c r="H26" s="18"/>
      <c r="I26" s="19"/>
      <c r="J26" s="7" t="str">
        <f t="shared" si="0"/>
        <v/>
      </c>
      <c r="K26" s="8" t="str">
        <f t="shared" ca="1" si="1"/>
        <v/>
      </c>
      <c r="L26" s="6" t="str">
        <f t="shared" ca="1" si="2"/>
        <v/>
      </c>
      <c r="M26" s="17"/>
      <c r="N26" s="17"/>
      <c r="O26" s="17"/>
      <c r="P26" s="17"/>
      <c r="Q26" s="1"/>
      <c r="R26" s="1"/>
      <c r="S26" s="1"/>
      <c r="T26" s="1"/>
      <c r="U26" s="1"/>
      <c r="V26" s="1"/>
      <c r="W26" s="1"/>
      <c r="X26" s="1"/>
      <c r="Y26" s="1"/>
      <c r="Z26" s="1"/>
    </row>
    <row r="27" spans="1:26" ht="14.4">
      <c r="A27" s="17"/>
      <c r="B27" s="17"/>
      <c r="C27" s="6" t="str">
        <f>IF(B27="","",IFERROR(VLOOKUP(B27,'3_Equipos'!$A$9:$J$58,2,FALSE),""))</f>
        <v/>
      </c>
      <c r="D27" s="6" t="str">
        <f>IF(B27="","",IFERROR(VLOOKUP(B27,'3_Equipos'!$A$9:$J$58,3,FALSE),""))</f>
        <v/>
      </c>
      <c r="E27" s="6" t="str">
        <f>IF(B27="","",IFERROR(VLOOKUP(B27,'3_Equipos'!$A$9:$J$58,6,FALSE),""))</f>
        <v/>
      </c>
      <c r="F27" s="17"/>
      <c r="G27" s="17"/>
      <c r="H27" s="18"/>
      <c r="I27" s="19"/>
      <c r="J27" s="7" t="str">
        <f t="shared" si="0"/>
        <v/>
      </c>
      <c r="K27" s="8" t="str">
        <f t="shared" ca="1" si="1"/>
        <v/>
      </c>
      <c r="L27" s="6" t="str">
        <f t="shared" ca="1" si="2"/>
        <v/>
      </c>
      <c r="M27" s="17"/>
      <c r="N27" s="17"/>
      <c r="O27" s="17"/>
      <c r="P27" s="17"/>
      <c r="Q27" s="1"/>
      <c r="R27" s="1"/>
      <c r="S27" s="1"/>
      <c r="T27" s="1"/>
      <c r="U27" s="1"/>
      <c r="V27" s="1"/>
      <c r="W27" s="1"/>
      <c r="X27" s="1"/>
      <c r="Y27" s="1"/>
      <c r="Z27" s="1"/>
    </row>
    <row r="28" spans="1:26" ht="14.4">
      <c r="A28" s="17"/>
      <c r="B28" s="17"/>
      <c r="C28" s="6" t="str">
        <f>IF(B28="","",IFERROR(VLOOKUP(B28,'3_Equipos'!$A$9:$J$58,2,FALSE),""))</f>
        <v/>
      </c>
      <c r="D28" s="6" t="str">
        <f>IF(B28="","",IFERROR(VLOOKUP(B28,'3_Equipos'!$A$9:$J$58,3,FALSE),""))</f>
        <v/>
      </c>
      <c r="E28" s="6" t="str">
        <f>IF(B28="","",IFERROR(VLOOKUP(B28,'3_Equipos'!$A$9:$J$58,6,FALSE),""))</f>
        <v/>
      </c>
      <c r="F28" s="17"/>
      <c r="G28" s="17"/>
      <c r="H28" s="18"/>
      <c r="I28" s="19"/>
      <c r="J28" s="7" t="str">
        <f t="shared" si="0"/>
        <v/>
      </c>
      <c r="K28" s="8" t="str">
        <f t="shared" ca="1" si="1"/>
        <v/>
      </c>
      <c r="L28" s="6" t="str">
        <f t="shared" ca="1" si="2"/>
        <v/>
      </c>
      <c r="M28" s="17"/>
      <c r="N28" s="17"/>
      <c r="O28" s="17"/>
      <c r="P28" s="17"/>
      <c r="Q28" s="1"/>
      <c r="R28" s="1"/>
      <c r="S28" s="1"/>
      <c r="T28" s="1"/>
      <c r="U28" s="1"/>
      <c r="V28" s="1"/>
      <c r="W28" s="1"/>
      <c r="X28" s="1"/>
      <c r="Y28" s="1"/>
      <c r="Z28" s="1"/>
    </row>
    <row r="29" spans="1:26" ht="14.4">
      <c r="A29" s="17"/>
      <c r="B29" s="17"/>
      <c r="C29" s="6" t="str">
        <f>IF(B29="","",IFERROR(VLOOKUP(B29,'3_Equipos'!$A$9:$J$58,2,FALSE),""))</f>
        <v/>
      </c>
      <c r="D29" s="6" t="str">
        <f>IF(B29="","",IFERROR(VLOOKUP(B29,'3_Equipos'!$A$9:$J$58,3,FALSE),""))</f>
        <v/>
      </c>
      <c r="E29" s="6" t="str">
        <f>IF(B29="","",IFERROR(VLOOKUP(B29,'3_Equipos'!$A$9:$J$58,6,FALSE),""))</f>
        <v/>
      </c>
      <c r="F29" s="17"/>
      <c r="G29" s="17"/>
      <c r="H29" s="18"/>
      <c r="I29" s="19"/>
      <c r="J29" s="7" t="str">
        <f t="shared" si="0"/>
        <v/>
      </c>
      <c r="K29" s="8" t="str">
        <f t="shared" ca="1" si="1"/>
        <v/>
      </c>
      <c r="L29" s="6" t="str">
        <f t="shared" ca="1" si="2"/>
        <v/>
      </c>
      <c r="M29" s="17"/>
      <c r="N29" s="17"/>
      <c r="O29" s="17"/>
      <c r="P29" s="17"/>
      <c r="Q29" s="1"/>
      <c r="R29" s="1"/>
      <c r="S29" s="1"/>
      <c r="T29" s="1"/>
      <c r="U29" s="1"/>
      <c r="V29" s="1"/>
      <c r="W29" s="1"/>
      <c r="X29" s="1"/>
      <c r="Y29" s="1"/>
      <c r="Z29" s="1"/>
    </row>
    <row r="30" spans="1:26" ht="14.4">
      <c r="A30" s="17"/>
      <c r="B30" s="17"/>
      <c r="C30" s="6" t="str">
        <f>IF(B30="","",IFERROR(VLOOKUP(B30,'3_Equipos'!$A$9:$J$58,2,FALSE),""))</f>
        <v/>
      </c>
      <c r="D30" s="6" t="str">
        <f>IF(B30="","",IFERROR(VLOOKUP(B30,'3_Equipos'!$A$9:$J$58,3,FALSE),""))</f>
        <v/>
      </c>
      <c r="E30" s="6" t="str">
        <f>IF(B30="","",IFERROR(VLOOKUP(B30,'3_Equipos'!$A$9:$J$58,6,FALSE),""))</f>
        <v/>
      </c>
      <c r="F30" s="17"/>
      <c r="G30" s="17"/>
      <c r="H30" s="18"/>
      <c r="I30" s="19"/>
      <c r="J30" s="7" t="str">
        <f t="shared" si="0"/>
        <v/>
      </c>
      <c r="K30" s="8" t="str">
        <f t="shared" ca="1" si="1"/>
        <v/>
      </c>
      <c r="L30" s="6" t="str">
        <f t="shared" ca="1" si="2"/>
        <v/>
      </c>
      <c r="M30" s="17"/>
      <c r="N30" s="17"/>
      <c r="O30" s="17"/>
      <c r="P30" s="17"/>
      <c r="Q30" s="1"/>
      <c r="R30" s="1"/>
      <c r="S30" s="1"/>
      <c r="T30" s="1"/>
      <c r="U30" s="1"/>
      <c r="V30" s="1"/>
      <c r="W30" s="1"/>
      <c r="X30" s="1"/>
      <c r="Y30" s="1"/>
      <c r="Z30" s="1"/>
    </row>
    <row r="31" spans="1:26" ht="14.4">
      <c r="A31" s="17"/>
      <c r="B31" s="17"/>
      <c r="C31" s="6" t="str">
        <f>IF(B31="","",IFERROR(VLOOKUP(B31,'3_Equipos'!$A$9:$J$58,2,FALSE),""))</f>
        <v/>
      </c>
      <c r="D31" s="6" t="str">
        <f>IF(B31="","",IFERROR(VLOOKUP(B31,'3_Equipos'!$A$9:$J$58,3,FALSE),""))</f>
        <v/>
      </c>
      <c r="E31" s="6" t="str">
        <f>IF(B31="","",IFERROR(VLOOKUP(B31,'3_Equipos'!$A$9:$J$58,6,FALSE),""))</f>
        <v/>
      </c>
      <c r="F31" s="17"/>
      <c r="G31" s="17"/>
      <c r="H31" s="18"/>
      <c r="I31" s="19"/>
      <c r="J31" s="7" t="str">
        <f t="shared" si="0"/>
        <v/>
      </c>
      <c r="K31" s="8" t="str">
        <f t="shared" ca="1" si="1"/>
        <v/>
      </c>
      <c r="L31" s="6" t="str">
        <f t="shared" ca="1" si="2"/>
        <v/>
      </c>
      <c r="M31" s="17"/>
      <c r="N31" s="17"/>
      <c r="O31" s="17"/>
      <c r="P31" s="17"/>
      <c r="Q31" s="1"/>
      <c r="R31" s="1"/>
      <c r="S31" s="1"/>
      <c r="T31" s="1"/>
      <c r="U31" s="1"/>
      <c r="V31" s="1"/>
      <c r="W31" s="1"/>
      <c r="X31" s="1"/>
      <c r="Y31" s="1"/>
      <c r="Z31" s="1"/>
    </row>
    <row r="32" spans="1:26" ht="14.4">
      <c r="A32" s="17"/>
      <c r="B32" s="17"/>
      <c r="C32" s="6" t="str">
        <f>IF(B32="","",IFERROR(VLOOKUP(B32,'3_Equipos'!$A$9:$J$58,2,FALSE),""))</f>
        <v/>
      </c>
      <c r="D32" s="6" t="str">
        <f>IF(B32="","",IFERROR(VLOOKUP(B32,'3_Equipos'!$A$9:$J$58,3,FALSE),""))</f>
        <v/>
      </c>
      <c r="E32" s="6" t="str">
        <f>IF(B32="","",IFERROR(VLOOKUP(B32,'3_Equipos'!$A$9:$J$58,6,FALSE),""))</f>
        <v/>
      </c>
      <c r="F32" s="17"/>
      <c r="G32" s="17"/>
      <c r="H32" s="18"/>
      <c r="I32" s="19"/>
      <c r="J32" s="7" t="str">
        <f t="shared" si="0"/>
        <v/>
      </c>
      <c r="K32" s="8" t="str">
        <f t="shared" ca="1" si="1"/>
        <v/>
      </c>
      <c r="L32" s="6" t="str">
        <f t="shared" ca="1" si="2"/>
        <v/>
      </c>
      <c r="M32" s="17"/>
      <c r="N32" s="17"/>
      <c r="O32" s="17"/>
      <c r="P32" s="17"/>
      <c r="Q32" s="1"/>
      <c r="R32" s="1"/>
      <c r="S32" s="1"/>
      <c r="T32" s="1"/>
      <c r="U32" s="1"/>
      <c r="V32" s="1"/>
      <c r="W32" s="1"/>
      <c r="X32" s="1"/>
      <c r="Y32" s="1"/>
      <c r="Z32" s="1"/>
    </row>
    <row r="33" spans="1:26" ht="14.4">
      <c r="A33" s="17"/>
      <c r="B33" s="17"/>
      <c r="C33" s="6" t="str">
        <f>IF(B33="","",IFERROR(VLOOKUP(B33,'3_Equipos'!$A$9:$J$58,2,FALSE),""))</f>
        <v/>
      </c>
      <c r="D33" s="6" t="str">
        <f>IF(B33="","",IFERROR(VLOOKUP(B33,'3_Equipos'!$A$9:$J$58,3,FALSE),""))</f>
        <v/>
      </c>
      <c r="E33" s="6" t="str">
        <f>IF(B33="","",IFERROR(VLOOKUP(B33,'3_Equipos'!$A$9:$J$58,6,FALSE),""))</f>
        <v/>
      </c>
      <c r="F33" s="17"/>
      <c r="G33" s="17"/>
      <c r="H33" s="18"/>
      <c r="I33" s="19"/>
      <c r="J33" s="7" t="str">
        <f t="shared" si="0"/>
        <v/>
      </c>
      <c r="K33" s="8" t="str">
        <f t="shared" ca="1" si="1"/>
        <v/>
      </c>
      <c r="L33" s="6" t="str">
        <f t="shared" ca="1" si="2"/>
        <v/>
      </c>
      <c r="M33" s="17"/>
      <c r="N33" s="17"/>
      <c r="O33" s="17"/>
      <c r="P33" s="17"/>
      <c r="Q33" s="1"/>
      <c r="R33" s="1"/>
      <c r="S33" s="1"/>
      <c r="T33" s="1"/>
      <c r="U33" s="1"/>
      <c r="V33" s="1"/>
      <c r="W33" s="1"/>
      <c r="X33" s="1"/>
      <c r="Y33" s="1"/>
      <c r="Z33" s="1"/>
    </row>
    <row r="34" spans="1:26" ht="14.4">
      <c r="A34" s="17"/>
      <c r="B34" s="17"/>
      <c r="C34" s="6" t="str">
        <f>IF(B34="","",IFERROR(VLOOKUP(B34,'3_Equipos'!$A$9:$J$58,2,FALSE),""))</f>
        <v/>
      </c>
      <c r="D34" s="6" t="str">
        <f>IF(B34="","",IFERROR(VLOOKUP(B34,'3_Equipos'!$A$9:$J$58,3,FALSE),""))</f>
        <v/>
      </c>
      <c r="E34" s="6" t="str">
        <f>IF(B34="","",IFERROR(VLOOKUP(B34,'3_Equipos'!$A$9:$J$58,6,FALSE),""))</f>
        <v/>
      </c>
      <c r="F34" s="17"/>
      <c r="G34" s="17"/>
      <c r="H34" s="18"/>
      <c r="I34" s="19"/>
      <c r="J34" s="7" t="str">
        <f t="shared" si="0"/>
        <v/>
      </c>
      <c r="K34" s="8" t="str">
        <f t="shared" ca="1" si="1"/>
        <v/>
      </c>
      <c r="L34" s="6" t="str">
        <f t="shared" ca="1" si="2"/>
        <v/>
      </c>
      <c r="M34" s="17"/>
      <c r="N34" s="17"/>
      <c r="O34" s="17"/>
      <c r="P34" s="17"/>
      <c r="Q34" s="1"/>
      <c r="R34" s="1"/>
      <c r="S34" s="1"/>
      <c r="T34" s="1"/>
      <c r="U34" s="1"/>
      <c r="V34" s="1"/>
      <c r="W34" s="1"/>
      <c r="X34" s="1"/>
      <c r="Y34" s="1"/>
      <c r="Z34" s="1"/>
    </row>
    <row r="35" spans="1:26" ht="14.4">
      <c r="A35" s="17"/>
      <c r="B35" s="17"/>
      <c r="C35" s="6" t="str">
        <f>IF(B35="","",IFERROR(VLOOKUP(B35,'3_Equipos'!$A$9:$J$58,2,FALSE),""))</f>
        <v/>
      </c>
      <c r="D35" s="6" t="str">
        <f>IF(B35="","",IFERROR(VLOOKUP(B35,'3_Equipos'!$A$9:$J$58,3,FALSE),""))</f>
        <v/>
      </c>
      <c r="E35" s="6" t="str">
        <f>IF(B35="","",IFERROR(VLOOKUP(B35,'3_Equipos'!$A$9:$J$58,6,FALSE),""))</f>
        <v/>
      </c>
      <c r="F35" s="17"/>
      <c r="G35" s="17"/>
      <c r="H35" s="18"/>
      <c r="I35" s="19"/>
      <c r="J35" s="7" t="str">
        <f t="shared" si="0"/>
        <v/>
      </c>
      <c r="K35" s="8" t="str">
        <f t="shared" ca="1" si="1"/>
        <v/>
      </c>
      <c r="L35" s="6" t="str">
        <f t="shared" ca="1" si="2"/>
        <v/>
      </c>
      <c r="M35" s="17"/>
      <c r="N35" s="17"/>
      <c r="O35" s="17"/>
      <c r="P35" s="17"/>
      <c r="Q35" s="1"/>
      <c r="R35" s="1"/>
      <c r="S35" s="1"/>
      <c r="T35" s="1"/>
      <c r="U35" s="1"/>
      <c r="V35" s="1"/>
      <c r="W35" s="1"/>
      <c r="X35" s="1"/>
      <c r="Y35" s="1"/>
      <c r="Z35" s="1"/>
    </row>
    <row r="36" spans="1:26" ht="14.4">
      <c r="A36" s="17"/>
      <c r="B36" s="17"/>
      <c r="C36" s="6" t="str">
        <f>IF(B36="","",IFERROR(VLOOKUP(B36,'3_Equipos'!$A$9:$J$58,2,FALSE),""))</f>
        <v/>
      </c>
      <c r="D36" s="6" t="str">
        <f>IF(B36="","",IFERROR(VLOOKUP(B36,'3_Equipos'!$A$9:$J$58,3,FALSE),""))</f>
        <v/>
      </c>
      <c r="E36" s="6" t="str">
        <f>IF(B36="","",IFERROR(VLOOKUP(B36,'3_Equipos'!$A$9:$J$58,6,FALSE),""))</f>
        <v/>
      </c>
      <c r="F36" s="17"/>
      <c r="G36" s="17"/>
      <c r="H36" s="18"/>
      <c r="I36" s="19"/>
      <c r="J36" s="7" t="str">
        <f t="shared" si="0"/>
        <v/>
      </c>
      <c r="K36" s="8" t="str">
        <f t="shared" ca="1" si="1"/>
        <v/>
      </c>
      <c r="L36" s="6" t="str">
        <f t="shared" ca="1" si="2"/>
        <v/>
      </c>
      <c r="M36" s="17"/>
      <c r="N36" s="17"/>
      <c r="O36" s="17"/>
      <c r="P36" s="17"/>
      <c r="Q36" s="1"/>
      <c r="R36" s="1"/>
      <c r="S36" s="1"/>
      <c r="T36" s="1"/>
      <c r="U36" s="1"/>
      <c r="V36" s="1"/>
      <c r="W36" s="1"/>
      <c r="X36" s="1"/>
      <c r="Y36" s="1"/>
      <c r="Z36" s="1"/>
    </row>
    <row r="37" spans="1:26" ht="14.4">
      <c r="A37" s="17"/>
      <c r="B37" s="17"/>
      <c r="C37" s="6" t="str">
        <f>IF(B37="","",IFERROR(VLOOKUP(B37,'3_Equipos'!$A$9:$J$58,2,FALSE),""))</f>
        <v/>
      </c>
      <c r="D37" s="6" t="str">
        <f>IF(B37="","",IFERROR(VLOOKUP(B37,'3_Equipos'!$A$9:$J$58,3,FALSE),""))</f>
        <v/>
      </c>
      <c r="E37" s="6" t="str">
        <f>IF(B37="","",IFERROR(VLOOKUP(B37,'3_Equipos'!$A$9:$J$58,6,FALSE),""))</f>
        <v/>
      </c>
      <c r="F37" s="17"/>
      <c r="G37" s="17"/>
      <c r="H37" s="18"/>
      <c r="I37" s="19"/>
      <c r="J37" s="7" t="str">
        <f t="shared" si="0"/>
        <v/>
      </c>
      <c r="K37" s="8" t="str">
        <f t="shared" ca="1" si="1"/>
        <v/>
      </c>
      <c r="L37" s="6" t="str">
        <f t="shared" ca="1" si="2"/>
        <v/>
      </c>
      <c r="M37" s="17"/>
      <c r="N37" s="17"/>
      <c r="O37" s="17"/>
      <c r="P37" s="17"/>
      <c r="Q37" s="1"/>
      <c r="R37" s="1"/>
      <c r="S37" s="1"/>
      <c r="T37" s="1"/>
      <c r="U37" s="1"/>
      <c r="V37" s="1"/>
      <c r="W37" s="1"/>
      <c r="X37" s="1"/>
      <c r="Y37" s="1"/>
      <c r="Z37" s="1"/>
    </row>
    <row r="38" spans="1:26" ht="14.4">
      <c r="A38" s="17"/>
      <c r="B38" s="17"/>
      <c r="C38" s="6" t="str">
        <f>IF(B38="","",IFERROR(VLOOKUP(B38,'3_Equipos'!$A$9:$J$58,2,FALSE),""))</f>
        <v/>
      </c>
      <c r="D38" s="6" t="str">
        <f>IF(B38="","",IFERROR(VLOOKUP(B38,'3_Equipos'!$A$9:$J$58,3,FALSE),""))</f>
        <v/>
      </c>
      <c r="E38" s="6" t="str">
        <f>IF(B38="","",IFERROR(VLOOKUP(B38,'3_Equipos'!$A$9:$J$58,6,FALSE),""))</f>
        <v/>
      </c>
      <c r="F38" s="17"/>
      <c r="G38" s="17"/>
      <c r="H38" s="18"/>
      <c r="I38" s="19"/>
      <c r="J38" s="7" t="str">
        <f t="shared" si="0"/>
        <v/>
      </c>
      <c r="K38" s="8" t="str">
        <f t="shared" ca="1" si="1"/>
        <v/>
      </c>
      <c r="L38" s="6" t="str">
        <f t="shared" ca="1" si="2"/>
        <v/>
      </c>
      <c r="M38" s="17"/>
      <c r="N38" s="17"/>
      <c r="O38" s="17"/>
      <c r="P38" s="17"/>
      <c r="Q38" s="1"/>
      <c r="R38" s="1"/>
      <c r="S38" s="1"/>
      <c r="T38" s="1"/>
      <c r="U38" s="1"/>
      <c r="V38" s="1"/>
      <c r="W38" s="1"/>
      <c r="X38" s="1"/>
      <c r="Y38" s="1"/>
      <c r="Z38" s="1"/>
    </row>
    <row r="39" spans="1:26" ht="14.4">
      <c r="A39" s="17"/>
      <c r="B39" s="17"/>
      <c r="C39" s="6" t="str">
        <f>IF(B39="","",IFERROR(VLOOKUP(B39,'3_Equipos'!$A$9:$J$58,2,FALSE),""))</f>
        <v/>
      </c>
      <c r="D39" s="6" t="str">
        <f>IF(B39="","",IFERROR(VLOOKUP(B39,'3_Equipos'!$A$9:$J$58,3,FALSE),""))</f>
        <v/>
      </c>
      <c r="E39" s="6" t="str">
        <f>IF(B39="","",IFERROR(VLOOKUP(B39,'3_Equipos'!$A$9:$J$58,6,FALSE),""))</f>
        <v/>
      </c>
      <c r="F39" s="17"/>
      <c r="G39" s="17"/>
      <c r="H39" s="18"/>
      <c r="I39" s="19"/>
      <c r="J39" s="7" t="str">
        <f t="shared" si="0"/>
        <v/>
      </c>
      <c r="K39" s="8" t="str">
        <f t="shared" ca="1" si="1"/>
        <v/>
      </c>
      <c r="L39" s="6" t="str">
        <f t="shared" ca="1" si="2"/>
        <v/>
      </c>
      <c r="M39" s="17"/>
      <c r="N39" s="17"/>
      <c r="O39" s="17"/>
      <c r="P39" s="17"/>
      <c r="Q39" s="1"/>
      <c r="R39" s="1"/>
      <c r="S39" s="1"/>
      <c r="T39" s="1"/>
      <c r="U39" s="1"/>
      <c r="V39" s="1"/>
      <c r="W39" s="1"/>
      <c r="X39" s="1"/>
      <c r="Y39" s="1"/>
      <c r="Z39" s="1"/>
    </row>
    <row r="40" spans="1:26" ht="14.4">
      <c r="A40" s="17"/>
      <c r="B40" s="17"/>
      <c r="C40" s="6" t="str">
        <f>IF(B40="","",IFERROR(VLOOKUP(B40,'3_Equipos'!$A$9:$J$58,2,FALSE),""))</f>
        <v/>
      </c>
      <c r="D40" s="6" t="str">
        <f>IF(B40="","",IFERROR(VLOOKUP(B40,'3_Equipos'!$A$9:$J$58,3,FALSE),""))</f>
        <v/>
      </c>
      <c r="E40" s="6" t="str">
        <f>IF(B40="","",IFERROR(VLOOKUP(B40,'3_Equipos'!$A$9:$J$58,6,FALSE),""))</f>
        <v/>
      </c>
      <c r="F40" s="17"/>
      <c r="G40" s="17"/>
      <c r="H40" s="18"/>
      <c r="I40" s="19"/>
      <c r="J40" s="7" t="str">
        <f t="shared" si="0"/>
        <v/>
      </c>
      <c r="K40" s="8" t="str">
        <f t="shared" ca="1" si="1"/>
        <v/>
      </c>
      <c r="L40" s="6" t="str">
        <f t="shared" ca="1" si="2"/>
        <v/>
      </c>
      <c r="M40" s="17"/>
      <c r="N40" s="17"/>
      <c r="O40" s="17"/>
      <c r="P40" s="17"/>
      <c r="Q40" s="1"/>
      <c r="R40" s="1"/>
      <c r="S40" s="1"/>
      <c r="T40" s="1"/>
      <c r="U40" s="1"/>
      <c r="V40" s="1"/>
      <c r="W40" s="1"/>
      <c r="X40" s="1"/>
      <c r="Y40" s="1"/>
      <c r="Z40" s="1"/>
    </row>
    <row r="41" spans="1:26" ht="14.4">
      <c r="A41" s="17"/>
      <c r="B41" s="17"/>
      <c r="C41" s="6" t="str">
        <f>IF(B41="","",IFERROR(VLOOKUP(B41,'3_Equipos'!$A$9:$J$58,2,FALSE),""))</f>
        <v/>
      </c>
      <c r="D41" s="6" t="str">
        <f>IF(B41="","",IFERROR(VLOOKUP(B41,'3_Equipos'!$A$9:$J$58,3,FALSE),""))</f>
        <v/>
      </c>
      <c r="E41" s="6" t="str">
        <f>IF(B41="","",IFERROR(VLOOKUP(B41,'3_Equipos'!$A$9:$J$58,6,FALSE),""))</f>
        <v/>
      </c>
      <c r="F41" s="17"/>
      <c r="G41" s="17"/>
      <c r="H41" s="18"/>
      <c r="I41" s="19"/>
      <c r="J41" s="7" t="str">
        <f t="shared" ref="J41:J72" si="3">IF(OR(B41="",H41="",I41=""),"",I41+H41)</f>
        <v/>
      </c>
      <c r="K41" s="8" t="str">
        <f t="shared" ref="K41:K72" ca="1" si="4">IF(J41="","",J41-TODAY())</f>
        <v/>
      </c>
      <c r="L41" s="6" t="str">
        <f t="shared" ref="L41:L58" ca="1" si="5">IF(J41="","",IF(J41&lt;TODAY(),"Atrasado",IF(J41&lt;=TODAY()+7,"Próximo","Al día")))</f>
        <v/>
      </c>
      <c r="M41" s="17"/>
      <c r="N41" s="17"/>
      <c r="O41" s="17"/>
      <c r="P41" s="17"/>
      <c r="Q41" s="1"/>
      <c r="R41" s="1"/>
      <c r="S41" s="1"/>
      <c r="T41" s="1"/>
      <c r="U41" s="1"/>
      <c r="V41" s="1"/>
      <c r="W41" s="1"/>
      <c r="X41" s="1"/>
      <c r="Y41" s="1"/>
      <c r="Z41" s="1"/>
    </row>
    <row r="42" spans="1:26" ht="14.4">
      <c r="A42" s="17"/>
      <c r="B42" s="17"/>
      <c r="C42" s="6" t="str">
        <f>IF(B42="","",IFERROR(VLOOKUP(B42,'3_Equipos'!$A$9:$J$58,2,FALSE),""))</f>
        <v/>
      </c>
      <c r="D42" s="6" t="str">
        <f>IF(B42="","",IFERROR(VLOOKUP(B42,'3_Equipos'!$A$9:$J$58,3,FALSE),""))</f>
        <v/>
      </c>
      <c r="E42" s="6" t="str">
        <f>IF(B42="","",IFERROR(VLOOKUP(B42,'3_Equipos'!$A$9:$J$58,6,FALSE),""))</f>
        <v/>
      </c>
      <c r="F42" s="17"/>
      <c r="G42" s="17"/>
      <c r="H42" s="18"/>
      <c r="I42" s="19"/>
      <c r="J42" s="7" t="str">
        <f t="shared" si="3"/>
        <v/>
      </c>
      <c r="K42" s="8" t="str">
        <f t="shared" ca="1" si="4"/>
        <v/>
      </c>
      <c r="L42" s="6" t="str">
        <f t="shared" ca="1" si="5"/>
        <v/>
      </c>
      <c r="M42" s="17"/>
      <c r="N42" s="17"/>
      <c r="O42" s="17"/>
      <c r="P42" s="17"/>
      <c r="Q42" s="1"/>
      <c r="R42" s="1"/>
      <c r="S42" s="1"/>
      <c r="T42" s="1"/>
      <c r="U42" s="1"/>
      <c r="V42" s="1"/>
      <c r="W42" s="1"/>
      <c r="X42" s="1"/>
      <c r="Y42" s="1"/>
      <c r="Z42" s="1"/>
    </row>
    <row r="43" spans="1:26" ht="14.4">
      <c r="A43" s="17"/>
      <c r="B43" s="17"/>
      <c r="C43" s="6" t="str">
        <f>IF(B43="","",IFERROR(VLOOKUP(B43,'3_Equipos'!$A$9:$J$58,2,FALSE),""))</f>
        <v/>
      </c>
      <c r="D43" s="6" t="str">
        <f>IF(B43="","",IFERROR(VLOOKUP(B43,'3_Equipos'!$A$9:$J$58,3,FALSE),""))</f>
        <v/>
      </c>
      <c r="E43" s="6" t="str">
        <f>IF(B43="","",IFERROR(VLOOKUP(B43,'3_Equipos'!$A$9:$J$58,6,FALSE),""))</f>
        <v/>
      </c>
      <c r="F43" s="17"/>
      <c r="G43" s="17"/>
      <c r="H43" s="18"/>
      <c r="I43" s="19"/>
      <c r="J43" s="7" t="str">
        <f t="shared" si="3"/>
        <v/>
      </c>
      <c r="K43" s="8" t="str">
        <f t="shared" ca="1" si="4"/>
        <v/>
      </c>
      <c r="L43" s="6" t="str">
        <f t="shared" ca="1" si="5"/>
        <v/>
      </c>
      <c r="M43" s="17"/>
      <c r="N43" s="17"/>
      <c r="O43" s="17"/>
      <c r="P43" s="17"/>
      <c r="Q43" s="1"/>
      <c r="R43" s="1"/>
      <c r="S43" s="1"/>
      <c r="T43" s="1"/>
      <c r="U43" s="1"/>
      <c r="V43" s="1"/>
      <c r="W43" s="1"/>
      <c r="X43" s="1"/>
      <c r="Y43" s="1"/>
      <c r="Z43" s="1"/>
    </row>
    <row r="44" spans="1:26" ht="14.4">
      <c r="A44" s="17"/>
      <c r="B44" s="17"/>
      <c r="C44" s="6" t="str">
        <f>IF(B44="","",IFERROR(VLOOKUP(B44,'3_Equipos'!$A$9:$J$58,2,FALSE),""))</f>
        <v/>
      </c>
      <c r="D44" s="6" t="str">
        <f>IF(B44="","",IFERROR(VLOOKUP(B44,'3_Equipos'!$A$9:$J$58,3,FALSE),""))</f>
        <v/>
      </c>
      <c r="E44" s="6" t="str">
        <f>IF(B44="","",IFERROR(VLOOKUP(B44,'3_Equipos'!$A$9:$J$58,6,FALSE),""))</f>
        <v/>
      </c>
      <c r="F44" s="17"/>
      <c r="G44" s="17"/>
      <c r="H44" s="18"/>
      <c r="I44" s="19"/>
      <c r="J44" s="7" t="str">
        <f t="shared" si="3"/>
        <v/>
      </c>
      <c r="K44" s="8" t="str">
        <f t="shared" ca="1" si="4"/>
        <v/>
      </c>
      <c r="L44" s="6" t="str">
        <f t="shared" ca="1" si="5"/>
        <v/>
      </c>
      <c r="M44" s="17"/>
      <c r="N44" s="17"/>
      <c r="O44" s="17"/>
      <c r="P44" s="17"/>
      <c r="Q44" s="1"/>
      <c r="R44" s="1"/>
      <c r="S44" s="1"/>
      <c r="T44" s="1"/>
      <c r="U44" s="1"/>
      <c r="V44" s="1"/>
      <c r="W44" s="1"/>
      <c r="X44" s="1"/>
      <c r="Y44" s="1"/>
      <c r="Z44" s="1"/>
    </row>
    <row r="45" spans="1:26" ht="14.4">
      <c r="A45" s="17"/>
      <c r="B45" s="17"/>
      <c r="C45" s="6" t="str">
        <f>IF(B45="","",IFERROR(VLOOKUP(B45,'3_Equipos'!$A$9:$J$58,2,FALSE),""))</f>
        <v/>
      </c>
      <c r="D45" s="6" t="str">
        <f>IF(B45="","",IFERROR(VLOOKUP(B45,'3_Equipos'!$A$9:$J$58,3,FALSE),""))</f>
        <v/>
      </c>
      <c r="E45" s="6" t="str">
        <f>IF(B45="","",IFERROR(VLOOKUP(B45,'3_Equipos'!$A$9:$J$58,6,FALSE),""))</f>
        <v/>
      </c>
      <c r="F45" s="17"/>
      <c r="G45" s="17"/>
      <c r="H45" s="18"/>
      <c r="I45" s="19"/>
      <c r="J45" s="7" t="str">
        <f t="shared" si="3"/>
        <v/>
      </c>
      <c r="K45" s="8" t="str">
        <f t="shared" ca="1" si="4"/>
        <v/>
      </c>
      <c r="L45" s="6" t="str">
        <f t="shared" ca="1" si="5"/>
        <v/>
      </c>
      <c r="M45" s="17"/>
      <c r="N45" s="17"/>
      <c r="O45" s="17"/>
      <c r="P45" s="17"/>
      <c r="Q45" s="1"/>
      <c r="R45" s="1"/>
      <c r="S45" s="1"/>
      <c r="T45" s="1"/>
      <c r="U45" s="1"/>
      <c r="V45" s="1"/>
      <c r="W45" s="1"/>
      <c r="X45" s="1"/>
      <c r="Y45" s="1"/>
      <c r="Z45" s="1"/>
    </row>
    <row r="46" spans="1:26" ht="14.4">
      <c r="A46" s="17"/>
      <c r="B46" s="17"/>
      <c r="C46" s="6" t="str">
        <f>IF(B46="","",IFERROR(VLOOKUP(B46,'3_Equipos'!$A$9:$J$58,2,FALSE),""))</f>
        <v/>
      </c>
      <c r="D46" s="6" t="str">
        <f>IF(B46="","",IFERROR(VLOOKUP(B46,'3_Equipos'!$A$9:$J$58,3,FALSE),""))</f>
        <v/>
      </c>
      <c r="E46" s="6" t="str">
        <f>IF(B46="","",IFERROR(VLOOKUP(B46,'3_Equipos'!$A$9:$J$58,6,FALSE),""))</f>
        <v/>
      </c>
      <c r="F46" s="17"/>
      <c r="G46" s="17"/>
      <c r="H46" s="18"/>
      <c r="I46" s="19"/>
      <c r="J46" s="7" t="str">
        <f t="shared" si="3"/>
        <v/>
      </c>
      <c r="K46" s="8" t="str">
        <f t="shared" ca="1" si="4"/>
        <v/>
      </c>
      <c r="L46" s="6" t="str">
        <f t="shared" ca="1" si="5"/>
        <v/>
      </c>
      <c r="M46" s="17"/>
      <c r="N46" s="17"/>
      <c r="O46" s="17"/>
      <c r="P46" s="17"/>
      <c r="Q46" s="1"/>
      <c r="R46" s="1"/>
      <c r="S46" s="1"/>
      <c r="T46" s="1"/>
      <c r="U46" s="1"/>
      <c r="V46" s="1"/>
      <c r="W46" s="1"/>
      <c r="X46" s="1"/>
      <c r="Y46" s="1"/>
      <c r="Z46" s="1"/>
    </row>
    <row r="47" spans="1:26" ht="14.4">
      <c r="A47" s="17"/>
      <c r="B47" s="17"/>
      <c r="C47" s="6" t="str">
        <f>IF(B47="","",IFERROR(VLOOKUP(B47,'3_Equipos'!$A$9:$J$58,2,FALSE),""))</f>
        <v/>
      </c>
      <c r="D47" s="6" t="str">
        <f>IF(B47="","",IFERROR(VLOOKUP(B47,'3_Equipos'!$A$9:$J$58,3,FALSE),""))</f>
        <v/>
      </c>
      <c r="E47" s="6" t="str">
        <f>IF(B47="","",IFERROR(VLOOKUP(B47,'3_Equipos'!$A$9:$J$58,6,FALSE),""))</f>
        <v/>
      </c>
      <c r="F47" s="17"/>
      <c r="G47" s="17"/>
      <c r="H47" s="18"/>
      <c r="I47" s="19"/>
      <c r="J47" s="7" t="str">
        <f t="shared" si="3"/>
        <v/>
      </c>
      <c r="K47" s="8" t="str">
        <f t="shared" ca="1" si="4"/>
        <v/>
      </c>
      <c r="L47" s="6" t="str">
        <f t="shared" ca="1" si="5"/>
        <v/>
      </c>
      <c r="M47" s="17"/>
      <c r="N47" s="17"/>
      <c r="O47" s="17"/>
      <c r="P47" s="17"/>
      <c r="Q47" s="1"/>
      <c r="R47" s="1"/>
      <c r="S47" s="1"/>
      <c r="T47" s="1"/>
      <c r="U47" s="1"/>
      <c r="V47" s="1"/>
      <c r="W47" s="1"/>
      <c r="X47" s="1"/>
      <c r="Y47" s="1"/>
      <c r="Z47" s="1"/>
    </row>
    <row r="48" spans="1:26" ht="14.4">
      <c r="A48" s="17"/>
      <c r="B48" s="17"/>
      <c r="C48" s="6" t="str">
        <f>IF(B48="","",IFERROR(VLOOKUP(B48,'3_Equipos'!$A$9:$J$58,2,FALSE),""))</f>
        <v/>
      </c>
      <c r="D48" s="6" t="str">
        <f>IF(B48="","",IFERROR(VLOOKUP(B48,'3_Equipos'!$A$9:$J$58,3,FALSE),""))</f>
        <v/>
      </c>
      <c r="E48" s="6" t="str">
        <f>IF(B48="","",IFERROR(VLOOKUP(B48,'3_Equipos'!$A$9:$J$58,6,FALSE),""))</f>
        <v/>
      </c>
      <c r="F48" s="17"/>
      <c r="G48" s="17"/>
      <c r="H48" s="18"/>
      <c r="I48" s="19"/>
      <c r="J48" s="7" t="str">
        <f t="shared" si="3"/>
        <v/>
      </c>
      <c r="K48" s="8" t="str">
        <f t="shared" ca="1" si="4"/>
        <v/>
      </c>
      <c r="L48" s="6" t="str">
        <f t="shared" ca="1" si="5"/>
        <v/>
      </c>
      <c r="M48" s="17"/>
      <c r="N48" s="17"/>
      <c r="O48" s="17"/>
      <c r="P48" s="17"/>
      <c r="Q48" s="1"/>
      <c r="R48" s="1"/>
      <c r="S48" s="1"/>
      <c r="T48" s="1"/>
      <c r="U48" s="1"/>
      <c r="V48" s="1"/>
      <c r="W48" s="1"/>
      <c r="X48" s="1"/>
      <c r="Y48" s="1"/>
      <c r="Z48" s="1"/>
    </row>
    <row r="49" spans="1:26" ht="14.4">
      <c r="A49" s="17"/>
      <c r="B49" s="17"/>
      <c r="C49" s="6" t="str">
        <f>IF(B49="","",IFERROR(VLOOKUP(B49,'3_Equipos'!$A$9:$J$58,2,FALSE),""))</f>
        <v/>
      </c>
      <c r="D49" s="6" t="str">
        <f>IF(B49="","",IFERROR(VLOOKUP(B49,'3_Equipos'!$A$9:$J$58,3,FALSE),""))</f>
        <v/>
      </c>
      <c r="E49" s="6" t="str">
        <f>IF(B49="","",IFERROR(VLOOKUP(B49,'3_Equipos'!$A$9:$J$58,6,FALSE),""))</f>
        <v/>
      </c>
      <c r="F49" s="17"/>
      <c r="G49" s="17"/>
      <c r="H49" s="18"/>
      <c r="I49" s="19"/>
      <c r="J49" s="7" t="str">
        <f t="shared" si="3"/>
        <v/>
      </c>
      <c r="K49" s="8" t="str">
        <f t="shared" ca="1" si="4"/>
        <v/>
      </c>
      <c r="L49" s="6" t="str">
        <f t="shared" ca="1" si="5"/>
        <v/>
      </c>
      <c r="M49" s="17"/>
      <c r="N49" s="17"/>
      <c r="O49" s="17"/>
      <c r="P49" s="17"/>
      <c r="Q49" s="1"/>
      <c r="R49" s="1"/>
      <c r="S49" s="1"/>
      <c r="T49" s="1"/>
      <c r="U49" s="1"/>
      <c r="V49" s="1"/>
      <c r="W49" s="1"/>
      <c r="X49" s="1"/>
      <c r="Y49" s="1"/>
      <c r="Z49" s="1"/>
    </row>
    <row r="50" spans="1:26" ht="14.4">
      <c r="A50" s="17"/>
      <c r="B50" s="17"/>
      <c r="C50" s="6" t="str">
        <f>IF(B50="","",IFERROR(VLOOKUP(B50,'3_Equipos'!$A$9:$J$58,2,FALSE),""))</f>
        <v/>
      </c>
      <c r="D50" s="6" t="str">
        <f>IF(B50="","",IFERROR(VLOOKUP(B50,'3_Equipos'!$A$9:$J$58,3,FALSE),""))</f>
        <v/>
      </c>
      <c r="E50" s="6" t="str">
        <f>IF(B50="","",IFERROR(VLOOKUP(B50,'3_Equipos'!$A$9:$J$58,6,FALSE),""))</f>
        <v/>
      </c>
      <c r="F50" s="17"/>
      <c r="G50" s="17"/>
      <c r="H50" s="18"/>
      <c r="I50" s="19"/>
      <c r="J50" s="7" t="str">
        <f t="shared" si="3"/>
        <v/>
      </c>
      <c r="K50" s="8" t="str">
        <f t="shared" ca="1" si="4"/>
        <v/>
      </c>
      <c r="L50" s="6" t="str">
        <f t="shared" ca="1" si="5"/>
        <v/>
      </c>
      <c r="M50" s="17"/>
      <c r="N50" s="17"/>
      <c r="O50" s="17"/>
      <c r="P50" s="17"/>
      <c r="Q50" s="1"/>
      <c r="R50" s="1"/>
      <c r="S50" s="1"/>
      <c r="T50" s="1"/>
      <c r="U50" s="1"/>
      <c r="V50" s="1"/>
      <c r="W50" s="1"/>
      <c r="X50" s="1"/>
      <c r="Y50" s="1"/>
      <c r="Z50" s="1"/>
    </row>
    <row r="51" spans="1:26" ht="14.4">
      <c r="A51" s="17"/>
      <c r="B51" s="17"/>
      <c r="C51" s="6" t="str">
        <f>IF(B51="","",IFERROR(VLOOKUP(B51,'3_Equipos'!$A$9:$J$58,2,FALSE),""))</f>
        <v/>
      </c>
      <c r="D51" s="6" t="str">
        <f>IF(B51="","",IFERROR(VLOOKUP(B51,'3_Equipos'!$A$9:$J$58,3,FALSE),""))</f>
        <v/>
      </c>
      <c r="E51" s="6" t="str">
        <f>IF(B51="","",IFERROR(VLOOKUP(B51,'3_Equipos'!$A$9:$J$58,6,FALSE),""))</f>
        <v/>
      </c>
      <c r="F51" s="17"/>
      <c r="G51" s="17"/>
      <c r="H51" s="18"/>
      <c r="I51" s="19"/>
      <c r="J51" s="7" t="str">
        <f t="shared" si="3"/>
        <v/>
      </c>
      <c r="K51" s="8" t="str">
        <f t="shared" ca="1" si="4"/>
        <v/>
      </c>
      <c r="L51" s="6" t="str">
        <f t="shared" ca="1" si="5"/>
        <v/>
      </c>
      <c r="M51" s="17"/>
      <c r="N51" s="17"/>
      <c r="O51" s="17"/>
      <c r="P51" s="17"/>
      <c r="Q51" s="1"/>
      <c r="R51" s="1"/>
      <c r="S51" s="1"/>
      <c r="T51" s="1"/>
      <c r="U51" s="1"/>
      <c r="V51" s="1"/>
      <c r="W51" s="1"/>
      <c r="X51" s="1"/>
      <c r="Y51" s="1"/>
      <c r="Z51" s="1"/>
    </row>
    <row r="52" spans="1:26" ht="14.4">
      <c r="A52" s="17"/>
      <c r="B52" s="17"/>
      <c r="C52" s="6" t="str">
        <f>IF(B52="","",IFERROR(VLOOKUP(B52,'3_Equipos'!$A$9:$J$58,2,FALSE),""))</f>
        <v/>
      </c>
      <c r="D52" s="6" t="str">
        <f>IF(B52="","",IFERROR(VLOOKUP(B52,'3_Equipos'!$A$9:$J$58,3,FALSE),""))</f>
        <v/>
      </c>
      <c r="E52" s="6" t="str">
        <f>IF(B52="","",IFERROR(VLOOKUP(B52,'3_Equipos'!$A$9:$J$58,6,FALSE),""))</f>
        <v/>
      </c>
      <c r="F52" s="17"/>
      <c r="G52" s="17"/>
      <c r="H52" s="18"/>
      <c r="I52" s="19"/>
      <c r="J52" s="7" t="str">
        <f t="shared" si="3"/>
        <v/>
      </c>
      <c r="K52" s="8" t="str">
        <f t="shared" ca="1" si="4"/>
        <v/>
      </c>
      <c r="L52" s="6" t="str">
        <f t="shared" ca="1" si="5"/>
        <v/>
      </c>
      <c r="M52" s="17"/>
      <c r="N52" s="17"/>
      <c r="O52" s="17"/>
      <c r="P52" s="17"/>
      <c r="Q52" s="1"/>
      <c r="R52" s="1"/>
      <c r="S52" s="1"/>
      <c r="T52" s="1"/>
      <c r="U52" s="1"/>
      <c r="V52" s="1"/>
      <c r="W52" s="1"/>
      <c r="X52" s="1"/>
      <c r="Y52" s="1"/>
      <c r="Z52" s="1"/>
    </row>
    <row r="53" spans="1:26" ht="14.4">
      <c r="A53" s="17"/>
      <c r="B53" s="17"/>
      <c r="C53" s="6" t="str">
        <f>IF(B53="","",IFERROR(VLOOKUP(B53,'3_Equipos'!$A$9:$J$58,2,FALSE),""))</f>
        <v/>
      </c>
      <c r="D53" s="6" t="str">
        <f>IF(B53="","",IFERROR(VLOOKUP(B53,'3_Equipos'!$A$9:$J$58,3,FALSE),""))</f>
        <v/>
      </c>
      <c r="E53" s="6" t="str">
        <f>IF(B53="","",IFERROR(VLOOKUP(B53,'3_Equipos'!$A$9:$J$58,6,FALSE),""))</f>
        <v/>
      </c>
      <c r="F53" s="17"/>
      <c r="G53" s="17"/>
      <c r="H53" s="18"/>
      <c r="I53" s="19"/>
      <c r="J53" s="7" t="str">
        <f t="shared" si="3"/>
        <v/>
      </c>
      <c r="K53" s="8" t="str">
        <f t="shared" ca="1" si="4"/>
        <v/>
      </c>
      <c r="L53" s="6" t="str">
        <f t="shared" ca="1" si="5"/>
        <v/>
      </c>
      <c r="M53" s="17"/>
      <c r="N53" s="17"/>
      <c r="O53" s="17"/>
      <c r="P53" s="17"/>
      <c r="Q53" s="1"/>
      <c r="R53" s="1"/>
      <c r="S53" s="1"/>
      <c r="T53" s="1"/>
      <c r="U53" s="1"/>
      <c r="V53" s="1"/>
      <c r="W53" s="1"/>
      <c r="X53" s="1"/>
      <c r="Y53" s="1"/>
      <c r="Z53" s="1"/>
    </row>
    <row r="54" spans="1:26" ht="14.4">
      <c r="A54" s="17"/>
      <c r="B54" s="17"/>
      <c r="C54" s="6" t="str">
        <f>IF(B54="","",IFERROR(VLOOKUP(B54,'3_Equipos'!$A$9:$J$58,2,FALSE),""))</f>
        <v/>
      </c>
      <c r="D54" s="6" t="str">
        <f>IF(B54="","",IFERROR(VLOOKUP(B54,'3_Equipos'!$A$9:$J$58,3,FALSE),""))</f>
        <v/>
      </c>
      <c r="E54" s="6" t="str">
        <f>IF(B54="","",IFERROR(VLOOKUP(B54,'3_Equipos'!$A$9:$J$58,6,FALSE),""))</f>
        <v/>
      </c>
      <c r="F54" s="17"/>
      <c r="G54" s="17"/>
      <c r="H54" s="18"/>
      <c r="I54" s="19"/>
      <c r="J54" s="7" t="str">
        <f t="shared" si="3"/>
        <v/>
      </c>
      <c r="K54" s="8" t="str">
        <f t="shared" ca="1" si="4"/>
        <v/>
      </c>
      <c r="L54" s="6" t="str">
        <f t="shared" ca="1" si="5"/>
        <v/>
      </c>
      <c r="M54" s="17"/>
      <c r="N54" s="17"/>
      <c r="O54" s="17"/>
      <c r="P54" s="17"/>
      <c r="Q54" s="1"/>
      <c r="R54" s="1"/>
      <c r="S54" s="1"/>
      <c r="T54" s="1"/>
      <c r="U54" s="1"/>
      <c r="V54" s="1"/>
      <c r="W54" s="1"/>
      <c r="X54" s="1"/>
      <c r="Y54" s="1"/>
      <c r="Z54" s="1"/>
    </row>
    <row r="55" spans="1:26" ht="14.4">
      <c r="A55" s="17"/>
      <c r="B55" s="17"/>
      <c r="C55" s="6" t="str">
        <f>IF(B55="","",IFERROR(VLOOKUP(B55,'3_Equipos'!$A$9:$J$58,2,FALSE),""))</f>
        <v/>
      </c>
      <c r="D55" s="6" t="str">
        <f>IF(B55="","",IFERROR(VLOOKUP(B55,'3_Equipos'!$A$9:$J$58,3,FALSE),""))</f>
        <v/>
      </c>
      <c r="E55" s="6" t="str">
        <f>IF(B55="","",IFERROR(VLOOKUP(B55,'3_Equipos'!$A$9:$J$58,6,FALSE),""))</f>
        <v/>
      </c>
      <c r="F55" s="17"/>
      <c r="G55" s="17"/>
      <c r="H55" s="18"/>
      <c r="I55" s="19"/>
      <c r="J55" s="7" t="str">
        <f t="shared" si="3"/>
        <v/>
      </c>
      <c r="K55" s="8" t="str">
        <f t="shared" ca="1" si="4"/>
        <v/>
      </c>
      <c r="L55" s="6" t="str">
        <f t="shared" ca="1" si="5"/>
        <v/>
      </c>
      <c r="M55" s="17"/>
      <c r="N55" s="17"/>
      <c r="O55" s="17"/>
      <c r="P55" s="17"/>
      <c r="Q55" s="1"/>
      <c r="R55" s="1"/>
      <c r="S55" s="1"/>
      <c r="T55" s="1"/>
      <c r="U55" s="1"/>
      <c r="V55" s="1"/>
      <c r="W55" s="1"/>
      <c r="X55" s="1"/>
      <c r="Y55" s="1"/>
      <c r="Z55" s="1"/>
    </row>
    <row r="56" spans="1:26" ht="14.4">
      <c r="A56" s="17"/>
      <c r="B56" s="17"/>
      <c r="C56" s="6" t="str">
        <f>IF(B56="","",IFERROR(VLOOKUP(B56,'3_Equipos'!$A$9:$J$58,2,FALSE),""))</f>
        <v/>
      </c>
      <c r="D56" s="6" t="str">
        <f>IF(B56="","",IFERROR(VLOOKUP(B56,'3_Equipos'!$A$9:$J$58,3,FALSE),""))</f>
        <v/>
      </c>
      <c r="E56" s="6" t="str">
        <f>IF(B56="","",IFERROR(VLOOKUP(B56,'3_Equipos'!$A$9:$J$58,6,FALSE),""))</f>
        <v/>
      </c>
      <c r="F56" s="17"/>
      <c r="G56" s="17"/>
      <c r="H56" s="18"/>
      <c r="I56" s="19"/>
      <c r="J56" s="7" t="str">
        <f t="shared" si="3"/>
        <v/>
      </c>
      <c r="K56" s="8" t="str">
        <f t="shared" ca="1" si="4"/>
        <v/>
      </c>
      <c r="L56" s="6" t="str">
        <f t="shared" ca="1" si="5"/>
        <v/>
      </c>
      <c r="M56" s="17"/>
      <c r="N56" s="17"/>
      <c r="O56" s="17"/>
      <c r="P56" s="17"/>
      <c r="Q56" s="1"/>
      <c r="R56" s="1"/>
      <c r="S56" s="1"/>
      <c r="T56" s="1"/>
      <c r="U56" s="1"/>
      <c r="V56" s="1"/>
      <c r="W56" s="1"/>
      <c r="X56" s="1"/>
      <c r="Y56" s="1"/>
      <c r="Z56" s="1"/>
    </row>
    <row r="57" spans="1:26" ht="14.4">
      <c r="A57" s="17"/>
      <c r="B57" s="17"/>
      <c r="C57" s="6" t="str">
        <f>IF(B57="","",IFERROR(VLOOKUP(B57,'3_Equipos'!$A$9:$J$58,2,FALSE),""))</f>
        <v/>
      </c>
      <c r="D57" s="6" t="str">
        <f>IF(B57="","",IFERROR(VLOOKUP(B57,'3_Equipos'!$A$9:$J$58,3,FALSE),""))</f>
        <v/>
      </c>
      <c r="E57" s="6" t="str">
        <f>IF(B57="","",IFERROR(VLOOKUP(B57,'3_Equipos'!$A$9:$J$58,6,FALSE),""))</f>
        <v/>
      </c>
      <c r="F57" s="17"/>
      <c r="G57" s="17"/>
      <c r="H57" s="18"/>
      <c r="I57" s="19"/>
      <c r="J57" s="7" t="str">
        <f t="shared" si="3"/>
        <v/>
      </c>
      <c r="K57" s="8" t="str">
        <f t="shared" ca="1" si="4"/>
        <v/>
      </c>
      <c r="L57" s="6" t="str">
        <f t="shared" ca="1" si="5"/>
        <v/>
      </c>
      <c r="M57" s="17"/>
      <c r="N57" s="17"/>
      <c r="O57" s="17"/>
      <c r="P57" s="17"/>
      <c r="Q57" s="1"/>
      <c r="R57" s="1"/>
      <c r="S57" s="1"/>
      <c r="T57" s="1"/>
      <c r="U57" s="1"/>
      <c r="V57" s="1"/>
      <c r="W57" s="1"/>
      <c r="X57" s="1"/>
      <c r="Y57" s="1"/>
      <c r="Z57" s="1"/>
    </row>
    <row r="58" spans="1:26" ht="14.4">
      <c r="A58" s="17"/>
      <c r="B58" s="17"/>
      <c r="C58" s="6" t="str">
        <f>IF(B58="","",IFERROR(VLOOKUP(B58,'3_Equipos'!$A$9:$J$58,2,FALSE),""))</f>
        <v/>
      </c>
      <c r="D58" s="6" t="str">
        <f>IF(B58="","",IFERROR(VLOOKUP(B58,'3_Equipos'!$A$9:$J$58,3,FALSE),""))</f>
        <v/>
      </c>
      <c r="E58" s="6" t="str">
        <f>IF(B58="","",IFERROR(VLOOKUP(B58,'3_Equipos'!$A$9:$J$58,6,FALSE),""))</f>
        <v/>
      </c>
      <c r="F58" s="17"/>
      <c r="G58" s="17"/>
      <c r="H58" s="18"/>
      <c r="I58" s="19"/>
      <c r="J58" s="7" t="str">
        <f t="shared" si="3"/>
        <v/>
      </c>
      <c r="K58" s="8" t="str">
        <f t="shared" ca="1" si="4"/>
        <v/>
      </c>
      <c r="L58" s="6" t="str">
        <f t="shared" ca="1" si="5"/>
        <v/>
      </c>
      <c r="M58" s="17"/>
      <c r="N58" s="17"/>
      <c r="O58" s="17"/>
      <c r="P58" s="17"/>
      <c r="Q58" s="1"/>
      <c r="R58" s="1"/>
      <c r="S58" s="1"/>
      <c r="T58" s="1"/>
      <c r="U58" s="1"/>
      <c r="V58" s="1"/>
      <c r="W58" s="1"/>
      <c r="X58" s="1"/>
      <c r="Y58" s="1"/>
      <c r="Z58" s="1"/>
    </row>
    <row r="59" spans="1:26" ht="14.4">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4">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4">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4">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4">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4">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4">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4">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4">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4">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4">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4">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4">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4">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4">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4">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4">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sheetProtection algorithmName="SHA-512" hashValue="n7i72Zcr27f+1/8K5w6JLbdzU4aHlfPqpve4cSuckQNKTbWvWgnF/jGx2RCC6kTG8A+Bn3m1kC0bukDOppcBdA==" saltValue="dy8+MaEKxv7hEvDCcJaRWQ==" spinCount="100000" sheet="1" objects="1" scenarios="1" formatCells="0" formatColumns="0" formatRows="0" insertRows="0" deleteRows="0" sort="0" autoFilter="0"/>
  <mergeCells count="13">
    <mergeCell ref="A7:P7"/>
    <mergeCell ref="A2:P2"/>
    <mergeCell ref="A1:P1"/>
    <mergeCell ref="D5:E5"/>
    <mergeCell ref="A5:B5"/>
    <mergeCell ref="G5:H5"/>
    <mergeCell ref="D4:E4"/>
    <mergeCell ref="A4:B4"/>
    <mergeCell ref="G4:H4"/>
    <mergeCell ref="M5:P5"/>
    <mergeCell ref="J4:K4"/>
    <mergeCell ref="M4:P4"/>
    <mergeCell ref="J5:K5"/>
  </mergeCells>
  <conditionalFormatting sqref="A9:A58">
    <cfRule type="expression" dxfId="10" priority="5">
      <formula>AND(A9&lt;&gt;"",COUNTIF($A$9:$A$58,A9)&gt;1)</formula>
    </cfRule>
  </conditionalFormatting>
  <conditionalFormatting sqref="K9:K58">
    <cfRule type="expression" dxfId="9" priority="4">
      <formula>K9&lt;0</formula>
    </cfRule>
  </conditionalFormatting>
  <conditionalFormatting sqref="L9:L58">
    <cfRule type="expression" dxfId="8" priority="1">
      <formula>L9="Atrasado"</formula>
    </cfRule>
    <cfRule type="expression" dxfId="7" priority="2">
      <formula>L9="Próximo"</formula>
    </cfRule>
    <cfRule type="expression" dxfId="6" priority="3">
      <formula>L9="Al día"</formula>
    </cfRule>
    <cfRule type="expression" dxfId="5" priority="6">
      <formula>$L9="Atrasado"</formula>
    </cfRule>
    <cfRule type="expression" dxfId="4" priority="7">
      <formula>$L9="Próximo"</formula>
    </cfRule>
    <cfRule type="expression" dxfId="3" priority="8">
      <formula>$L9="Al día"</formula>
    </cfRule>
  </conditionalFormatting>
  <dataValidations count="4">
    <dataValidation type="list" allowBlank="1" sqref="G9:G58" xr:uid="{00000000-0002-0000-0300-000001000000}">
      <formula1>"Inspección interna,Mantenimiento proveedor,Limpieza técnica,Calibración,Revisión de seguridad"</formula1>
    </dataValidation>
    <dataValidation allowBlank="1" sqref="H9:H58" xr:uid="{00000000-0002-0000-0300-000002000000}">
      <formula1>1</formula1>
      <formula2>3650</formula2>
    </dataValidation>
    <dataValidation type="list" allowBlank="1" sqref="M9:M58" xr:uid="{00000000-0002-0000-0300-000003000000}">
      <formula1>"Encargado de turno,Jefe de cocina,Administrador,Dueño / gerente,Proveedor técnico"</formula1>
    </dataValidation>
    <dataValidation type="date" allowBlank="1" sqref="I9:I58" xr:uid="{00000000-0002-0000-0300-000004000000}">
      <formula1>2020-1-1</formula1>
      <formula2>2035-12-31</formula2>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xr:uid="{00000000-0002-0000-0300-000000000000}">
          <x14:formula1>
            <xm:f>'3_Equipos'!$A$9:$A$58</xm:f>
          </x14:formula1>
          <xm:sqref>B9:B58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
  <sheetViews>
    <sheetView showGridLines="0" workbookViewId="0">
      <pane ySplit="8" topLeftCell="A9" activePane="bottomLeft" state="frozen"/>
      <selection pane="bottomLeft" activeCell="H13" sqref="H13"/>
    </sheetView>
  </sheetViews>
  <sheetFormatPr baseColWidth="10" defaultColWidth="8.796875" defaultRowHeight="13.8"/>
  <cols>
    <col min="1" max="2" width="9.5" bestFit="1" customWidth="1"/>
    <col min="3" max="3" width="12.296875" bestFit="1" customWidth="1"/>
    <col min="4" max="4" width="17.3984375" bestFit="1" customWidth="1"/>
    <col min="5" max="5" width="30.5" bestFit="1" customWidth="1"/>
    <col min="6" max="6" width="37" customWidth="1"/>
    <col min="7" max="7" width="15.3984375" bestFit="1" customWidth="1"/>
    <col min="8" max="8" width="22.59765625" bestFit="1" customWidth="1"/>
    <col min="9" max="9" width="9.59765625" bestFit="1" customWidth="1"/>
    <col min="10" max="10" width="21.8984375" bestFit="1" customWidth="1"/>
    <col min="11" max="11" width="20" bestFit="1" customWidth="1"/>
    <col min="12" max="12" width="17.69921875" bestFit="1" customWidth="1"/>
    <col min="13" max="13" width="28.69921875" bestFit="1" customWidth="1"/>
    <col min="14" max="14" width="21.69921875" bestFit="1" customWidth="1"/>
    <col min="15" max="15" width="19.19921875" bestFit="1" customWidth="1"/>
    <col min="16" max="16" width="30.8984375" bestFit="1" customWidth="1"/>
  </cols>
  <sheetData>
    <row r="1" spans="1:26" ht="14.4">
      <c r="A1" s="22" t="s">
        <v>263</v>
      </c>
      <c r="B1" s="23"/>
      <c r="C1" s="23"/>
      <c r="D1" s="23"/>
      <c r="E1" s="23"/>
      <c r="F1" s="23"/>
      <c r="G1" s="23"/>
      <c r="H1" s="23"/>
      <c r="I1" s="23"/>
      <c r="J1" s="23"/>
      <c r="K1" s="23"/>
      <c r="L1" s="23"/>
      <c r="M1" s="23"/>
      <c r="N1" s="23"/>
      <c r="O1" s="23"/>
      <c r="P1" s="23"/>
      <c r="Q1" s="1"/>
      <c r="R1" s="1"/>
      <c r="S1" s="1"/>
      <c r="T1" s="1"/>
      <c r="U1" s="1"/>
      <c r="V1" s="1"/>
      <c r="W1" s="1"/>
      <c r="X1" s="1"/>
      <c r="Y1" s="1"/>
      <c r="Z1" s="1"/>
    </row>
    <row r="2" spans="1:26" ht="14.4">
      <c r="A2" s="27" t="s">
        <v>264</v>
      </c>
      <c r="B2" s="23"/>
      <c r="C2" s="23"/>
      <c r="D2" s="23"/>
      <c r="E2" s="23"/>
      <c r="F2" s="23"/>
      <c r="G2" s="23"/>
      <c r="H2" s="23"/>
      <c r="I2" s="23"/>
      <c r="J2" s="23"/>
      <c r="K2" s="23"/>
      <c r="L2" s="23"/>
      <c r="M2" s="23"/>
      <c r="N2" s="23"/>
      <c r="O2" s="23"/>
      <c r="P2" s="23"/>
      <c r="Q2" s="1"/>
      <c r="R2" s="1"/>
      <c r="S2" s="1"/>
      <c r="T2" s="1"/>
      <c r="U2" s="1"/>
      <c r="V2" s="1"/>
      <c r="W2" s="1"/>
      <c r="X2" s="1"/>
      <c r="Y2" s="1"/>
      <c r="Z2" s="1"/>
    </row>
    <row r="3" spans="1:26" ht="14.4">
      <c r="A3" s="11"/>
      <c r="B3" s="11"/>
      <c r="C3" s="11"/>
      <c r="D3" s="11"/>
      <c r="E3" s="11"/>
      <c r="F3" s="11"/>
      <c r="G3" s="11"/>
      <c r="H3" s="11"/>
      <c r="I3" s="11"/>
      <c r="J3" s="11"/>
      <c r="K3" s="11"/>
      <c r="L3" s="11"/>
      <c r="M3" s="11"/>
      <c r="N3" s="11"/>
      <c r="O3" s="11"/>
      <c r="P3" s="11"/>
      <c r="Q3" s="1"/>
      <c r="R3" s="1"/>
      <c r="S3" s="1"/>
      <c r="T3" s="1"/>
      <c r="U3" s="1"/>
      <c r="V3" s="1"/>
      <c r="W3" s="1"/>
      <c r="X3" s="1"/>
      <c r="Y3" s="1"/>
      <c r="Z3" s="1"/>
    </row>
    <row r="4" spans="1:26" ht="14.4">
      <c r="A4" s="28" t="s">
        <v>265</v>
      </c>
      <c r="B4" s="23"/>
      <c r="C4" s="23"/>
      <c r="D4" s="23"/>
      <c r="E4" s="11"/>
      <c r="F4" s="28" t="s">
        <v>266</v>
      </c>
      <c r="G4" s="23"/>
      <c r="H4" s="23"/>
      <c r="I4" s="23"/>
      <c r="J4" s="11"/>
      <c r="K4" s="28" t="s">
        <v>267</v>
      </c>
      <c r="L4" s="23"/>
      <c r="M4" s="23"/>
      <c r="N4" s="11"/>
      <c r="O4" s="28" t="s">
        <v>118</v>
      </c>
      <c r="P4" s="23"/>
      <c r="Q4" s="1"/>
      <c r="R4" s="1"/>
      <c r="S4" s="1"/>
      <c r="T4" s="1"/>
      <c r="U4" s="1"/>
      <c r="V4" s="1"/>
      <c r="W4" s="1"/>
      <c r="X4" s="1"/>
      <c r="Y4" s="1"/>
      <c r="Z4" s="1"/>
    </row>
    <row r="5" spans="1:26" ht="14.4">
      <c r="A5" s="31">
        <f>SUMIFS(I9:I58,B9:B58,"Preventivo",C9:C58,"&lt;&gt;")</f>
        <v>240</v>
      </c>
      <c r="B5" s="23"/>
      <c r="C5" s="23"/>
      <c r="D5" s="23"/>
      <c r="E5" s="14"/>
      <c r="F5" s="31">
        <f>SUMIFS(I9:I58,B9:B58,"Correctivo",C9:C58,"&lt;&gt;")</f>
        <v>320</v>
      </c>
      <c r="G5" s="23"/>
      <c r="H5" s="23"/>
      <c r="I5" s="23"/>
      <c r="J5" s="14"/>
      <c r="K5" s="32">
        <f>SUMIFS(J9:J58,C9:C58,"&lt;&gt;")</f>
        <v>7</v>
      </c>
      <c r="L5" s="23"/>
      <c r="M5" s="23"/>
      <c r="N5" s="14"/>
      <c r="O5" s="31">
        <f>SUMIFS(L9:L58,C9:C58,"&lt;&gt;")</f>
        <v>0</v>
      </c>
      <c r="P5" s="23"/>
      <c r="Q5" s="1"/>
      <c r="R5" s="1"/>
      <c r="S5" s="1"/>
      <c r="T5" s="1"/>
      <c r="U5" s="1"/>
      <c r="V5" s="1"/>
      <c r="W5" s="1"/>
      <c r="X5" s="1"/>
      <c r="Y5" s="1"/>
      <c r="Z5" s="1"/>
    </row>
    <row r="6" spans="1:26" ht="14.4">
      <c r="A6" s="11"/>
      <c r="B6" s="11"/>
      <c r="C6" s="11"/>
      <c r="D6" s="11"/>
      <c r="E6" s="11"/>
      <c r="F6" s="11"/>
      <c r="G6" s="11"/>
      <c r="H6" s="11"/>
      <c r="I6" s="11"/>
      <c r="J6" s="11"/>
      <c r="K6" s="11"/>
      <c r="L6" s="11"/>
      <c r="M6" s="11"/>
      <c r="N6" s="11"/>
      <c r="O6" s="11"/>
      <c r="P6" s="11"/>
      <c r="Q6" s="1"/>
      <c r="R6" s="1"/>
      <c r="S6" s="1"/>
      <c r="T6" s="1"/>
      <c r="U6" s="1"/>
      <c r="V6" s="1"/>
      <c r="W6" s="1"/>
      <c r="X6" s="1"/>
      <c r="Y6" s="1"/>
      <c r="Z6" s="1"/>
    </row>
    <row r="7" spans="1:26" ht="14.4">
      <c r="A7" s="26" t="s">
        <v>268</v>
      </c>
      <c r="B7" s="23"/>
      <c r="C7" s="23"/>
      <c r="D7" s="23"/>
      <c r="E7" s="23"/>
      <c r="F7" s="23"/>
      <c r="G7" s="23"/>
      <c r="H7" s="23"/>
      <c r="I7" s="23"/>
      <c r="J7" s="23"/>
      <c r="K7" s="23"/>
      <c r="L7" s="23"/>
      <c r="M7" s="23"/>
      <c r="N7" s="23"/>
      <c r="O7" s="23"/>
      <c r="P7" s="23"/>
      <c r="Q7" s="1"/>
      <c r="R7" s="1"/>
      <c r="S7" s="1"/>
      <c r="T7" s="1"/>
      <c r="U7" s="1"/>
      <c r="V7" s="1"/>
      <c r="W7" s="1"/>
      <c r="X7" s="1"/>
      <c r="Y7" s="1"/>
      <c r="Z7" s="1"/>
    </row>
    <row r="8" spans="1:26" ht="27.6">
      <c r="A8" s="9" t="s">
        <v>269</v>
      </c>
      <c r="B8" s="9" t="s">
        <v>270</v>
      </c>
      <c r="C8" s="9" t="s">
        <v>124</v>
      </c>
      <c r="D8" s="9" t="s">
        <v>208</v>
      </c>
      <c r="E8" s="9" t="s">
        <v>271</v>
      </c>
      <c r="F8" s="9" t="s">
        <v>272</v>
      </c>
      <c r="G8" s="9" t="s">
        <v>273</v>
      </c>
      <c r="H8" s="9" t="s">
        <v>130</v>
      </c>
      <c r="I8" s="9" t="s">
        <v>274</v>
      </c>
      <c r="J8" s="9" t="s">
        <v>267</v>
      </c>
      <c r="K8" s="9" t="s">
        <v>275</v>
      </c>
      <c r="L8" s="9" t="s">
        <v>118</v>
      </c>
      <c r="M8" s="9" t="s">
        <v>276</v>
      </c>
      <c r="N8" s="9" t="s">
        <v>277</v>
      </c>
      <c r="O8" s="9" t="s">
        <v>278</v>
      </c>
      <c r="P8" s="9" t="s">
        <v>132</v>
      </c>
      <c r="Q8" s="1"/>
      <c r="R8" s="1"/>
      <c r="S8" s="1"/>
      <c r="T8" s="1"/>
      <c r="U8" s="1"/>
      <c r="V8" s="1"/>
      <c r="W8" s="1"/>
      <c r="X8" s="1"/>
      <c r="Y8" s="1"/>
      <c r="Z8" s="1"/>
    </row>
    <row r="9" spans="1:26" ht="27.6">
      <c r="A9" s="19">
        <v>46174</v>
      </c>
      <c r="B9" s="17" t="s">
        <v>279</v>
      </c>
      <c r="C9" s="17" t="s">
        <v>147</v>
      </c>
      <c r="D9" s="6" t="str">
        <f>IF(C9="","",IFERROR(VLOOKUP(C9,'3_Equipos'!$A$9:$J$58,2,FALSE),""))</f>
        <v>Freidora doble</v>
      </c>
      <c r="E9" s="17" t="s">
        <v>280</v>
      </c>
      <c r="F9" s="17" t="s">
        <v>281</v>
      </c>
      <c r="G9" s="17" t="s">
        <v>112</v>
      </c>
      <c r="H9" s="17" t="s">
        <v>152</v>
      </c>
      <c r="I9" s="20">
        <v>85</v>
      </c>
      <c r="J9" s="21">
        <v>0.5</v>
      </c>
      <c r="K9" s="17" t="s">
        <v>282</v>
      </c>
      <c r="L9" s="20">
        <v>0</v>
      </c>
      <c r="M9" s="17" t="s">
        <v>283</v>
      </c>
      <c r="N9" s="19">
        <v>46188</v>
      </c>
      <c r="O9" s="17" t="s">
        <v>284</v>
      </c>
      <c r="P9" s="17" t="s">
        <v>285</v>
      </c>
      <c r="Q9" s="1"/>
      <c r="R9" s="1"/>
      <c r="S9" s="1"/>
      <c r="T9" s="1"/>
      <c r="U9" s="1"/>
      <c r="V9" s="1"/>
      <c r="W9" s="1"/>
      <c r="X9" s="1"/>
      <c r="Y9" s="1"/>
      <c r="Z9" s="1"/>
    </row>
    <row r="10" spans="1:26" ht="27.6">
      <c r="A10" s="19">
        <v>46177</v>
      </c>
      <c r="B10" s="17" t="s">
        <v>286</v>
      </c>
      <c r="C10" s="17" t="s">
        <v>133</v>
      </c>
      <c r="D10" s="6" t="str">
        <f>IF(C10="","",IFERROR(VLOOKUP(C10,'3_Equipos'!$A$9:$J$58,2,FALSE),""))</f>
        <v>Cámara de frío</v>
      </c>
      <c r="E10" s="17" t="s">
        <v>287</v>
      </c>
      <c r="F10" s="17" t="s">
        <v>288</v>
      </c>
      <c r="G10" s="17" t="s">
        <v>289</v>
      </c>
      <c r="H10" s="17" t="s">
        <v>139</v>
      </c>
      <c r="I10" s="20">
        <v>0</v>
      </c>
      <c r="J10" s="21">
        <v>0</v>
      </c>
      <c r="K10" s="17" t="s">
        <v>282</v>
      </c>
      <c r="L10" s="20">
        <v>0</v>
      </c>
      <c r="M10" s="17" t="s">
        <v>290</v>
      </c>
      <c r="N10" s="19">
        <v>46180</v>
      </c>
      <c r="O10" s="17" t="s">
        <v>291</v>
      </c>
      <c r="P10" s="17" t="s">
        <v>292</v>
      </c>
      <c r="Q10" s="1"/>
      <c r="R10" s="1"/>
      <c r="S10" s="1"/>
      <c r="T10" s="1"/>
      <c r="U10" s="1"/>
      <c r="V10" s="1"/>
      <c r="W10" s="1"/>
      <c r="X10" s="1"/>
      <c r="Y10" s="1"/>
      <c r="Z10" s="1"/>
    </row>
    <row r="11" spans="1:26" ht="27.6">
      <c r="A11" s="19">
        <v>46178</v>
      </c>
      <c r="B11" s="17" t="s">
        <v>293</v>
      </c>
      <c r="C11" s="17" t="s">
        <v>164</v>
      </c>
      <c r="D11" s="6" t="str">
        <f>IF(C11="","",IFERROR(VLOOKUP(C11,'3_Equipos'!$A$9:$J$58,2,FALSE),""))</f>
        <v>Campana y extracción</v>
      </c>
      <c r="E11" s="17" t="s">
        <v>294</v>
      </c>
      <c r="F11" s="17" t="s">
        <v>295</v>
      </c>
      <c r="G11" s="17" t="s">
        <v>112</v>
      </c>
      <c r="H11" s="17" t="s">
        <v>168</v>
      </c>
      <c r="I11" s="20">
        <v>140</v>
      </c>
      <c r="J11" s="21">
        <v>2</v>
      </c>
      <c r="K11" s="17" t="s">
        <v>296</v>
      </c>
      <c r="L11" s="20">
        <v>0</v>
      </c>
      <c r="M11" s="17" t="s">
        <v>297</v>
      </c>
      <c r="N11" s="19">
        <v>46208</v>
      </c>
      <c r="O11" s="17" t="s">
        <v>298</v>
      </c>
      <c r="P11" s="17" t="s">
        <v>299</v>
      </c>
      <c r="Q11" s="1"/>
      <c r="R11" s="1"/>
      <c r="S11" s="1"/>
      <c r="T11" s="1"/>
      <c r="U11" s="1"/>
      <c r="V11" s="1"/>
      <c r="W11" s="1"/>
      <c r="X11" s="1"/>
      <c r="Y11" s="1"/>
      <c r="Z11" s="1"/>
    </row>
    <row r="12" spans="1:26" ht="14.4">
      <c r="A12" s="19">
        <v>46183</v>
      </c>
      <c r="B12" s="17" t="s">
        <v>279</v>
      </c>
      <c r="C12" s="17" t="s">
        <v>142</v>
      </c>
      <c r="D12" s="6" t="str">
        <f>IF(C12="","",IFERROR(VLOOKUP(C12,'3_Equipos'!$A$9:$J$58,2,FALSE),""))</f>
        <v>Congelador vertical</v>
      </c>
      <c r="E12" s="17" t="s">
        <v>300</v>
      </c>
      <c r="F12" s="17" t="s">
        <v>301</v>
      </c>
      <c r="G12" s="17" t="s">
        <v>112</v>
      </c>
      <c r="H12" s="17" t="s">
        <v>139</v>
      </c>
      <c r="I12" s="20">
        <v>60</v>
      </c>
      <c r="J12" s="21">
        <v>0.5</v>
      </c>
      <c r="K12" s="17" t="s">
        <v>282</v>
      </c>
      <c r="L12" s="20">
        <v>0</v>
      </c>
      <c r="M12" s="17" t="s">
        <v>302</v>
      </c>
      <c r="N12" s="19">
        <v>46213</v>
      </c>
      <c r="O12" s="17" t="s">
        <v>303</v>
      </c>
      <c r="P12" s="17" t="s">
        <v>304</v>
      </c>
      <c r="Q12" s="1"/>
      <c r="R12" s="1"/>
      <c r="S12" s="1"/>
      <c r="T12" s="1"/>
      <c r="U12" s="1"/>
      <c r="V12" s="1"/>
      <c r="W12" s="1"/>
      <c r="X12" s="1"/>
      <c r="Y12" s="1"/>
      <c r="Z12" s="1"/>
    </row>
    <row r="13" spans="1:26" ht="27.6">
      <c r="A13" s="19">
        <v>46188</v>
      </c>
      <c r="B13" s="17" t="s">
        <v>279</v>
      </c>
      <c r="C13" s="17" t="s">
        <v>147</v>
      </c>
      <c r="D13" s="6" t="str">
        <f>IF(C13="","",IFERROR(VLOOKUP(C13,'3_Equipos'!$A$9:$J$58,2,FALSE),""))</f>
        <v>Freidora doble</v>
      </c>
      <c r="E13" s="17" t="s">
        <v>305</v>
      </c>
      <c r="F13" s="17" t="s">
        <v>306</v>
      </c>
      <c r="G13" s="17" t="s">
        <v>112</v>
      </c>
      <c r="H13" s="17" t="s">
        <v>152</v>
      </c>
      <c r="I13" s="20">
        <v>95</v>
      </c>
      <c r="J13" s="21">
        <v>1</v>
      </c>
      <c r="K13" s="17" t="s">
        <v>282</v>
      </c>
      <c r="L13" s="20">
        <v>0</v>
      </c>
      <c r="M13" s="17" t="s">
        <v>307</v>
      </c>
      <c r="N13" s="19">
        <v>46195</v>
      </c>
      <c r="O13" s="17" t="s">
        <v>308</v>
      </c>
      <c r="P13" s="17" t="s">
        <v>309</v>
      </c>
      <c r="Q13" s="1"/>
      <c r="R13" s="1"/>
      <c r="S13" s="1"/>
      <c r="T13" s="1"/>
      <c r="U13" s="1"/>
      <c r="V13" s="1"/>
      <c r="W13" s="1"/>
      <c r="X13" s="1"/>
      <c r="Y13" s="1"/>
      <c r="Z13" s="1"/>
    </row>
    <row r="14" spans="1:26" ht="14.4">
      <c r="A14" s="19">
        <v>46193</v>
      </c>
      <c r="B14" s="17" t="s">
        <v>293</v>
      </c>
      <c r="C14" s="17" t="s">
        <v>170</v>
      </c>
      <c r="D14" s="6" t="str">
        <f>IF(C14="","",IFERROR(VLOOKUP(C14,'3_Equipos'!$A$9:$J$58,2,FALSE),""))</f>
        <v>Lavavajillas</v>
      </c>
      <c r="E14" s="17" t="s">
        <v>310</v>
      </c>
      <c r="F14" s="17" t="s">
        <v>311</v>
      </c>
      <c r="G14" s="17" t="s">
        <v>112</v>
      </c>
      <c r="H14" s="17" t="s">
        <v>176</v>
      </c>
      <c r="I14" s="20">
        <v>180</v>
      </c>
      <c r="J14" s="21">
        <v>3</v>
      </c>
      <c r="K14" s="17" t="s">
        <v>296</v>
      </c>
      <c r="L14" s="20">
        <v>0</v>
      </c>
      <c r="M14" s="17" t="s">
        <v>312</v>
      </c>
      <c r="N14" s="19">
        <v>46223</v>
      </c>
      <c r="O14" s="17" t="s">
        <v>313</v>
      </c>
      <c r="P14" s="17" t="s">
        <v>314</v>
      </c>
      <c r="Q14" s="1"/>
      <c r="R14" s="1"/>
      <c r="S14" s="1"/>
      <c r="T14" s="1"/>
      <c r="U14" s="1"/>
      <c r="V14" s="1"/>
      <c r="W14" s="1"/>
      <c r="X14" s="1"/>
      <c r="Y14" s="1"/>
      <c r="Z14" s="1"/>
    </row>
    <row r="15" spans="1:26" ht="27.6">
      <c r="A15" s="19">
        <v>46206</v>
      </c>
      <c r="B15" s="17" t="s">
        <v>286</v>
      </c>
      <c r="C15" s="17" t="s">
        <v>133</v>
      </c>
      <c r="D15" s="6" t="str">
        <f>IF(C15="","",IFERROR(VLOOKUP(C15,'3_Equipos'!$A$9:$J$58,2,FALSE),""))</f>
        <v>Cámara de frío</v>
      </c>
      <c r="E15" s="17" t="s">
        <v>315</v>
      </c>
      <c r="F15" s="17" t="s">
        <v>316</v>
      </c>
      <c r="G15" s="17" t="s">
        <v>289</v>
      </c>
      <c r="H15" s="17" t="s">
        <v>139</v>
      </c>
      <c r="I15" s="20">
        <v>0</v>
      </c>
      <c r="J15" s="21">
        <v>0</v>
      </c>
      <c r="K15" s="17" t="s">
        <v>282</v>
      </c>
      <c r="L15" s="20">
        <v>0</v>
      </c>
      <c r="M15" s="17" t="s">
        <v>317</v>
      </c>
      <c r="N15" s="19">
        <v>46213</v>
      </c>
      <c r="O15" s="17" t="s">
        <v>318</v>
      </c>
      <c r="P15" s="17" t="s">
        <v>319</v>
      </c>
      <c r="Q15" s="1"/>
      <c r="R15" s="1"/>
      <c r="S15" s="1"/>
      <c r="T15" s="1"/>
      <c r="U15" s="1"/>
      <c r="V15" s="1"/>
      <c r="W15" s="1"/>
      <c r="X15" s="1"/>
      <c r="Y15" s="1"/>
      <c r="Z15" s="1"/>
    </row>
    <row r="16" spans="1:26" ht="14.4">
      <c r="A16" s="19"/>
      <c r="B16" s="17"/>
      <c r="C16" s="17"/>
      <c r="D16" s="6" t="str">
        <f>IF(C16="","",IFERROR(VLOOKUP(C16,'3_Equipos'!$A$9:$J$58,2,FALSE),""))</f>
        <v/>
      </c>
      <c r="E16" s="17"/>
      <c r="F16" s="17"/>
      <c r="G16" s="17"/>
      <c r="H16" s="17"/>
      <c r="I16" s="20"/>
      <c r="J16" s="21"/>
      <c r="K16" s="17"/>
      <c r="L16" s="20"/>
      <c r="M16" s="17"/>
      <c r="N16" s="19"/>
      <c r="O16" s="17"/>
      <c r="P16" s="17"/>
      <c r="Q16" s="1"/>
      <c r="R16" s="1"/>
      <c r="S16" s="1"/>
      <c r="T16" s="1"/>
      <c r="U16" s="1"/>
      <c r="V16" s="1"/>
      <c r="W16" s="1"/>
      <c r="X16" s="1"/>
      <c r="Y16" s="1"/>
      <c r="Z16" s="1"/>
    </row>
    <row r="17" spans="1:26" ht="14.4">
      <c r="A17" s="19"/>
      <c r="B17" s="17"/>
      <c r="C17" s="17"/>
      <c r="D17" s="6" t="str">
        <f>IF(C17="","",IFERROR(VLOOKUP(C17,'3_Equipos'!$A$9:$J$58,2,FALSE),""))</f>
        <v/>
      </c>
      <c r="E17" s="17"/>
      <c r="F17" s="17"/>
      <c r="G17" s="17"/>
      <c r="H17" s="17"/>
      <c r="I17" s="20"/>
      <c r="J17" s="21"/>
      <c r="K17" s="17"/>
      <c r="L17" s="20"/>
      <c r="M17" s="17"/>
      <c r="N17" s="19"/>
      <c r="O17" s="17"/>
      <c r="P17" s="17"/>
      <c r="Q17" s="1"/>
      <c r="R17" s="1"/>
      <c r="S17" s="1"/>
      <c r="T17" s="1"/>
      <c r="U17" s="1"/>
      <c r="V17" s="1"/>
      <c r="W17" s="1"/>
      <c r="X17" s="1"/>
      <c r="Y17" s="1"/>
      <c r="Z17" s="1"/>
    </row>
    <row r="18" spans="1:26" ht="14.4">
      <c r="A18" s="19"/>
      <c r="B18" s="17"/>
      <c r="C18" s="17"/>
      <c r="D18" s="6" t="str">
        <f>IF(C18="","",IFERROR(VLOOKUP(C18,'3_Equipos'!$A$9:$J$58,2,FALSE),""))</f>
        <v/>
      </c>
      <c r="E18" s="17"/>
      <c r="F18" s="17"/>
      <c r="G18" s="17"/>
      <c r="H18" s="17"/>
      <c r="I18" s="20"/>
      <c r="J18" s="21"/>
      <c r="K18" s="17"/>
      <c r="L18" s="20"/>
      <c r="M18" s="17"/>
      <c r="N18" s="19"/>
      <c r="O18" s="17"/>
      <c r="P18" s="17"/>
      <c r="Q18" s="1"/>
      <c r="R18" s="1"/>
      <c r="S18" s="1"/>
      <c r="T18" s="1"/>
      <c r="U18" s="1"/>
      <c r="V18" s="1"/>
      <c r="W18" s="1"/>
      <c r="X18" s="1"/>
      <c r="Y18" s="1"/>
      <c r="Z18" s="1"/>
    </row>
    <row r="19" spans="1:26" ht="14.4">
      <c r="A19" s="19"/>
      <c r="B19" s="17"/>
      <c r="C19" s="17"/>
      <c r="D19" s="6" t="str">
        <f>IF(C19="","",IFERROR(VLOOKUP(C19,'3_Equipos'!$A$9:$J$58,2,FALSE),""))</f>
        <v/>
      </c>
      <c r="E19" s="17"/>
      <c r="F19" s="17"/>
      <c r="G19" s="17"/>
      <c r="H19" s="17"/>
      <c r="I19" s="20"/>
      <c r="J19" s="21"/>
      <c r="K19" s="17"/>
      <c r="L19" s="20"/>
      <c r="M19" s="17"/>
      <c r="N19" s="19"/>
      <c r="O19" s="17"/>
      <c r="P19" s="17"/>
      <c r="Q19" s="1"/>
      <c r="R19" s="1"/>
      <c r="S19" s="1"/>
      <c r="T19" s="1"/>
      <c r="U19" s="1"/>
      <c r="V19" s="1"/>
      <c r="W19" s="1"/>
      <c r="X19" s="1"/>
      <c r="Y19" s="1"/>
      <c r="Z19" s="1"/>
    </row>
    <row r="20" spans="1:26" ht="14.4">
      <c r="A20" s="19"/>
      <c r="B20" s="17"/>
      <c r="C20" s="17"/>
      <c r="D20" s="6" t="str">
        <f>IF(C20="","",IFERROR(VLOOKUP(C20,'3_Equipos'!$A$9:$J$58,2,FALSE),""))</f>
        <v/>
      </c>
      <c r="E20" s="17"/>
      <c r="F20" s="17"/>
      <c r="G20" s="17"/>
      <c r="H20" s="17"/>
      <c r="I20" s="20"/>
      <c r="J20" s="21"/>
      <c r="K20" s="17"/>
      <c r="L20" s="20"/>
      <c r="M20" s="17"/>
      <c r="N20" s="19"/>
      <c r="O20" s="17"/>
      <c r="P20" s="17"/>
      <c r="Q20" s="1"/>
      <c r="R20" s="1"/>
      <c r="S20" s="1"/>
      <c r="T20" s="1"/>
      <c r="U20" s="1"/>
      <c r="V20" s="1"/>
      <c r="W20" s="1"/>
      <c r="X20" s="1"/>
      <c r="Y20" s="1"/>
      <c r="Z20" s="1"/>
    </row>
    <row r="21" spans="1:26" ht="14.4">
      <c r="A21" s="19"/>
      <c r="B21" s="17"/>
      <c r="C21" s="17"/>
      <c r="D21" s="6" t="str">
        <f>IF(C21="","",IFERROR(VLOOKUP(C21,'3_Equipos'!$A$9:$J$58,2,FALSE),""))</f>
        <v/>
      </c>
      <c r="E21" s="17"/>
      <c r="F21" s="17"/>
      <c r="G21" s="17"/>
      <c r="H21" s="17"/>
      <c r="I21" s="20"/>
      <c r="J21" s="21"/>
      <c r="K21" s="17"/>
      <c r="L21" s="20"/>
      <c r="M21" s="17"/>
      <c r="N21" s="19"/>
      <c r="O21" s="17"/>
      <c r="P21" s="17"/>
      <c r="Q21" s="1"/>
      <c r="R21" s="1"/>
      <c r="S21" s="1"/>
      <c r="T21" s="1"/>
      <c r="U21" s="1"/>
      <c r="V21" s="1"/>
      <c r="W21" s="1"/>
      <c r="X21" s="1"/>
      <c r="Y21" s="1"/>
      <c r="Z21" s="1"/>
    </row>
    <row r="22" spans="1:26" ht="14.4">
      <c r="A22" s="19"/>
      <c r="B22" s="17"/>
      <c r="C22" s="17"/>
      <c r="D22" s="6" t="str">
        <f>IF(C22="","",IFERROR(VLOOKUP(C22,'3_Equipos'!$A$9:$J$58,2,FALSE),""))</f>
        <v/>
      </c>
      <c r="E22" s="17"/>
      <c r="F22" s="17"/>
      <c r="G22" s="17"/>
      <c r="H22" s="17"/>
      <c r="I22" s="20"/>
      <c r="J22" s="21"/>
      <c r="K22" s="17"/>
      <c r="L22" s="20"/>
      <c r="M22" s="17"/>
      <c r="N22" s="19"/>
      <c r="O22" s="17"/>
      <c r="P22" s="17"/>
      <c r="Q22" s="1"/>
      <c r="R22" s="1"/>
      <c r="S22" s="1"/>
      <c r="T22" s="1"/>
      <c r="U22" s="1"/>
      <c r="V22" s="1"/>
      <c r="W22" s="1"/>
      <c r="X22" s="1"/>
      <c r="Y22" s="1"/>
      <c r="Z22" s="1"/>
    </row>
    <row r="23" spans="1:26" ht="14.4">
      <c r="A23" s="19"/>
      <c r="B23" s="17"/>
      <c r="C23" s="17"/>
      <c r="D23" s="6" t="str">
        <f>IF(C23="","",IFERROR(VLOOKUP(C23,'3_Equipos'!$A$9:$J$58,2,FALSE),""))</f>
        <v/>
      </c>
      <c r="E23" s="17"/>
      <c r="F23" s="17"/>
      <c r="G23" s="17"/>
      <c r="H23" s="17"/>
      <c r="I23" s="20"/>
      <c r="J23" s="21"/>
      <c r="K23" s="17"/>
      <c r="L23" s="20"/>
      <c r="M23" s="17"/>
      <c r="N23" s="19"/>
      <c r="O23" s="17"/>
      <c r="P23" s="17"/>
      <c r="Q23" s="1"/>
      <c r="R23" s="1"/>
      <c r="S23" s="1"/>
      <c r="T23" s="1"/>
      <c r="U23" s="1"/>
      <c r="V23" s="1"/>
      <c r="W23" s="1"/>
      <c r="X23" s="1"/>
      <c r="Y23" s="1"/>
      <c r="Z23" s="1"/>
    </row>
    <row r="24" spans="1:26" ht="14.4">
      <c r="A24" s="19"/>
      <c r="B24" s="17"/>
      <c r="C24" s="17"/>
      <c r="D24" s="6" t="str">
        <f>IF(C24="","",IFERROR(VLOOKUP(C24,'3_Equipos'!$A$9:$J$58,2,FALSE),""))</f>
        <v/>
      </c>
      <c r="E24" s="17"/>
      <c r="F24" s="17"/>
      <c r="G24" s="17"/>
      <c r="H24" s="17"/>
      <c r="I24" s="20"/>
      <c r="J24" s="21"/>
      <c r="K24" s="17"/>
      <c r="L24" s="20"/>
      <c r="M24" s="17"/>
      <c r="N24" s="19"/>
      <c r="O24" s="17"/>
      <c r="P24" s="17"/>
      <c r="Q24" s="1"/>
      <c r="R24" s="1"/>
      <c r="S24" s="1"/>
      <c r="T24" s="1"/>
      <c r="U24" s="1"/>
      <c r="V24" s="1"/>
      <c r="W24" s="1"/>
      <c r="X24" s="1"/>
      <c r="Y24" s="1"/>
      <c r="Z24" s="1"/>
    </row>
    <row r="25" spans="1:26" ht="14.4">
      <c r="A25" s="19"/>
      <c r="B25" s="17"/>
      <c r="C25" s="17"/>
      <c r="D25" s="6" t="str">
        <f>IF(C25="","",IFERROR(VLOOKUP(C25,'3_Equipos'!$A$9:$J$58,2,FALSE),""))</f>
        <v/>
      </c>
      <c r="E25" s="17"/>
      <c r="F25" s="17"/>
      <c r="G25" s="17"/>
      <c r="H25" s="17"/>
      <c r="I25" s="20"/>
      <c r="J25" s="21"/>
      <c r="K25" s="17"/>
      <c r="L25" s="20"/>
      <c r="M25" s="17"/>
      <c r="N25" s="19"/>
      <c r="O25" s="17"/>
      <c r="P25" s="17"/>
      <c r="Q25" s="1"/>
      <c r="R25" s="1"/>
      <c r="S25" s="1"/>
      <c r="T25" s="1"/>
      <c r="U25" s="1"/>
      <c r="V25" s="1"/>
      <c r="W25" s="1"/>
      <c r="X25" s="1"/>
      <c r="Y25" s="1"/>
      <c r="Z25" s="1"/>
    </row>
    <row r="26" spans="1:26" ht="14.4">
      <c r="A26" s="19"/>
      <c r="B26" s="17"/>
      <c r="C26" s="17"/>
      <c r="D26" s="6" t="str">
        <f>IF(C26="","",IFERROR(VLOOKUP(C26,'3_Equipos'!$A$9:$J$58,2,FALSE),""))</f>
        <v/>
      </c>
      <c r="E26" s="17"/>
      <c r="F26" s="17"/>
      <c r="G26" s="17"/>
      <c r="H26" s="17"/>
      <c r="I26" s="20"/>
      <c r="J26" s="21"/>
      <c r="K26" s="17"/>
      <c r="L26" s="20"/>
      <c r="M26" s="17"/>
      <c r="N26" s="19"/>
      <c r="O26" s="17"/>
      <c r="P26" s="17"/>
      <c r="Q26" s="1"/>
      <c r="R26" s="1"/>
      <c r="S26" s="1"/>
      <c r="T26" s="1"/>
      <c r="U26" s="1"/>
      <c r="V26" s="1"/>
      <c r="W26" s="1"/>
      <c r="X26" s="1"/>
      <c r="Y26" s="1"/>
      <c r="Z26" s="1"/>
    </row>
    <row r="27" spans="1:26" ht="14.4">
      <c r="A27" s="19"/>
      <c r="B27" s="17"/>
      <c r="C27" s="17"/>
      <c r="D27" s="6" t="str">
        <f>IF(C27="","",IFERROR(VLOOKUP(C27,'3_Equipos'!$A$9:$J$58,2,FALSE),""))</f>
        <v/>
      </c>
      <c r="E27" s="17"/>
      <c r="F27" s="17"/>
      <c r="G27" s="17"/>
      <c r="H27" s="17"/>
      <c r="I27" s="20"/>
      <c r="J27" s="21"/>
      <c r="K27" s="17"/>
      <c r="L27" s="20"/>
      <c r="M27" s="17"/>
      <c r="N27" s="19"/>
      <c r="O27" s="17"/>
      <c r="P27" s="17"/>
      <c r="Q27" s="1"/>
      <c r="R27" s="1"/>
      <c r="S27" s="1"/>
      <c r="T27" s="1"/>
      <c r="U27" s="1"/>
      <c r="V27" s="1"/>
      <c r="W27" s="1"/>
      <c r="X27" s="1"/>
      <c r="Y27" s="1"/>
      <c r="Z27" s="1"/>
    </row>
    <row r="28" spans="1:26" ht="14.4">
      <c r="A28" s="19"/>
      <c r="B28" s="17"/>
      <c r="C28" s="17"/>
      <c r="D28" s="6" t="str">
        <f>IF(C28="","",IFERROR(VLOOKUP(C28,'3_Equipos'!$A$9:$J$58,2,FALSE),""))</f>
        <v/>
      </c>
      <c r="E28" s="17"/>
      <c r="F28" s="17"/>
      <c r="G28" s="17"/>
      <c r="H28" s="17"/>
      <c r="I28" s="20"/>
      <c r="J28" s="21"/>
      <c r="K28" s="17"/>
      <c r="L28" s="20"/>
      <c r="M28" s="17"/>
      <c r="N28" s="19"/>
      <c r="O28" s="17"/>
      <c r="P28" s="17"/>
      <c r="Q28" s="1"/>
      <c r="R28" s="1"/>
      <c r="S28" s="1"/>
      <c r="T28" s="1"/>
      <c r="U28" s="1"/>
      <c r="V28" s="1"/>
      <c r="W28" s="1"/>
      <c r="X28" s="1"/>
      <c r="Y28" s="1"/>
      <c r="Z28" s="1"/>
    </row>
    <row r="29" spans="1:26" ht="14.4">
      <c r="A29" s="19"/>
      <c r="B29" s="17"/>
      <c r="C29" s="17"/>
      <c r="D29" s="6" t="str">
        <f>IF(C29="","",IFERROR(VLOOKUP(C29,'3_Equipos'!$A$9:$J$58,2,FALSE),""))</f>
        <v/>
      </c>
      <c r="E29" s="17"/>
      <c r="F29" s="17"/>
      <c r="G29" s="17"/>
      <c r="H29" s="17"/>
      <c r="I29" s="20"/>
      <c r="J29" s="21"/>
      <c r="K29" s="17"/>
      <c r="L29" s="20"/>
      <c r="M29" s="17"/>
      <c r="N29" s="19"/>
      <c r="O29" s="17"/>
      <c r="P29" s="17"/>
      <c r="Q29" s="1"/>
      <c r="R29" s="1"/>
      <c r="S29" s="1"/>
      <c r="T29" s="1"/>
      <c r="U29" s="1"/>
      <c r="V29" s="1"/>
      <c r="W29" s="1"/>
      <c r="X29" s="1"/>
      <c r="Y29" s="1"/>
      <c r="Z29" s="1"/>
    </row>
    <row r="30" spans="1:26" ht="14.4">
      <c r="A30" s="19"/>
      <c r="B30" s="17"/>
      <c r="C30" s="17"/>
      <c r="D30" s="6" t="str">
        <f>IF(C30="","",IFERROR(VLOOKUP(C30,'3_Equipos'!$A$9:$J$58,2,FALSE),""))</f>
        <v/>
      </c>
      <c r="E30" s="17"/>
      <c r="F30" s="17"/>
      <c r="G30" s="17"/>
      <c r="H30" s="17"/>
      <c r="I30" s="20"/>
      <c r="J30" s="21"/>
      <c r="K30" s="17"/>
      <c r="L30" s="20"/>
      <c r="M30" s="17"/>
      <c r="N30" s="19"/>
      <c r="O30" s="17"/>
      <c r="P30" s="17"/>
      <c r="Q30" s="1"/>
      <c r="R30" s="1"/>
      <c r="S30" s="1"/>
      <c r="T30" s="1"/>
      <c r="U30" s="1"/>
      <c r="V30" s="1"/>
      <c r="W30" s="1"/>
      <c r="X30" s="1"/>
      <c r="Y30" s="1"/>
      <c r="Z30" s="1"/>
    </row>
    <row r="31" spans="1:26" ht="14.4">
      <c r="A31" s="19"/>
      <c r="B31" s="17"/>
      <c r="C31" s="17"/>
      <c r="D31" s="6" t="str">
        <f>IF(C31="","",IFERROR(VLOOKUP(C31,'3_Equipos'!$A$9:$J$58,2,FALSE),""))</f>
        <v/>
      </c>
      <c r="E31" s="17"/>
      <c r="F31" s="17"/>
      <c r="G31" s="17"/>
      <c r="H31" s="17"/>
      <c r="I31" s="20"/>
      <c r="J31" s="21"/>
      <c r="K31" s="17"/>
      <c r="L31" s="20"/>
      <c r="M31" s="17"/>
      <c r="N31" s="19"/>
      <c r="O31" s="17"/>
      <c r="P31" s="17"/>
      <c r="Q31" s="1"/>
      <c r="R31" s="1"/>
      <c r="S31" s="1"/>
      <c r="T31" s="1"/>
      <c r="U31" s="1"/>
      <c r="V31" s="1"/>
      <c r="W31" s="1"/>
      <c r="X31" s="1"/>
      <c r="Y31" s="1"/>
      <c r="Z31" s="1"/>
    </row>
    <row r="32" spans="1:26" ht="14.4">
      <c r="A32" s="19"/>
      <c r="B32" s="17"/>
      <c r="C32" s="17"/>
      <c r="D32" s="6" t="str">
        <f>IF(C32="","",IFERROR(VLOOKUP(C32,'3_Equipos'!$A$9:$J$58,2,FALSE),""))</f>
        <v/>
      </c>
      <c r="E32" s="17"/>
      <c r="F32" s="17"/>
      <c r="G32" s="17"/>
      <c r="H32" s="17"/>
      <c r="I32" s="20"/>
      <c r="J32" s="21"/>
      <c r="K32" s="17"/>
      <c r="L32" s="20"/>
      <c r="M32" s="17"/>
      <c r="N32" s="19"/>
      <c r="O32" s="17"/>
      <c r="P32" s="17"/>
      <c r="Q32" s="1"/>
      <c r="R32" s="1"/>
      <c r="S32" s="1"/>
      <c r="T32" s="1"/>
      <c r="U32" s="1"/>
      <c r="V32" s="1"/>
      <c r="W32" s="1"/>
      <c r="X32" s="1"/>
      <c r="Y32" s="1"/>
      <c r="Z32" s="1"/>
    </row>
    <row r="33" spans="1:26" ht="14.4">
      <c r="A33" s="19"/>
      <c r="B33" s="17"/>
      <c r="C33" s="17"/>
      <c r="D33" s="6" t="str">
        <f>IF(C33="","",IFERROR(VLOOKUP(C33,'3_Equipos'!$A$9:$J$58,2,FALSE),""))</f>
        <v/>
      </c>
      <c r="E33" s="17"/>
      <c r="F33" s="17"/>
      <c r="G33" s="17"/>
      <c r="H33" s="17"/>
      <c r="I33" s="20"/>
      <c r="J33" s="21"/>
      <c r="K33" s="17"/>
      <c r="L33" s="20"/>
      <c r="M33" s="17"/>
      <c r="N33" s="19"/>
      <c r="O33" s="17"/>
      <c r="P33" s="17"/>
      <c r="Q33" s="1"/>
      <c r="R33" s="1"/>
      <c r="S33" s="1"/>
      <c r="T33" s="1"/>
      <c r="U33" s="1"/>
      <c r="V33" s="1"/>
      <c r="W33" s="1"/>
      <c r="X33" s="1"/>
      <c r="Y33" s="1"/>
      <c r="Z33" s="1"/>
    </row>
    <row r="34" spans="1:26" ht="14.4">
      <c r="A34" s="19"/>
      <c r="B34" s="17"/>
      <c r="C34" s="17"/>
      <c r="D34" s="6" t="str">
        <f>IF(C34="","",IFERROR(VLOOKUP(C34,'3_Equipos'!$A$9:$J$58,2,FALSE),""))</f>
        <v/>
      </c>
      <c r="E34" s="17"/>
      <c r="F34" s="17"/>
      <c r="G34" s="17"/>
      <c r="H34" s="17"/>
      <c r="I34" s="20"/>
      <c r="J34" s="21"/>
      <c r="K34" s="17"/>
      <c r="L34" s="20"/>
      <c r="M34" s="17"/>
      <c r="N34" s="19"/>
      <c r="O34" s="17"/>
      <c r="P34" s="17"/>
      <c r="Q34" s="1"/>
      <c r="R34" s="1"/>
      <c r="S34" s="1"/>
      <c r="T34" s="1"/>
      <c r="U34" s="1"/>
      <c r="V34" s="1"/>
      <c r="W34" s="1"/>
      <c r="X34" s="1"/>
      <c r="Y34" s="1"/>
      <c r="Z34" s="1"/>
    </row>
    <row r="35" spans="1:26" ht="14.4">
      <c r="A35" s="19"/>
      <c r="B35" s="17"/>
      <c r="C35" s="17"/>
      <c r="D35" s="6" t="str">
        <f>IF(C35="","",IFERROR(VLOOKUP(C35,'3_Equipos'!$A$9:$J$58,2,FALSE),""))</f>
        <v/>
      </c>
      <c r="E35" s="17"/>
      <c r="F35" s="17"/>
      <c r="G35" s="17"/>
      <c r="H35" s="17"/>
      <c r="I35" s="20"/>
      <c r="J35" s="21"/>
      <c r="K35" s="17"/>
      <c r="L35" s="20"/>
      <c r="M35" s="17"/>
      <c r="N35" s="19"/>
      <c r="O35" s="17"/>
      <c r="P35" s="17"/>
      <c r="Q35" s="1"/>
      <c r="R35" s="1"/>
      <c r="S35" s="1"/>
      <c r="T35" s="1"/>
      <c r="U35" s="1"/>
      <c r="V35" s="1"/>
      <c r="W35" s="1"/>
      <c r="X35" s="1"/>
      <c r="Y35" s="1"/>
      <c r="Z35" s="1"/>
    </row>
    <row r="36" spans="1:26" ht="14.4">
      <c r="A36" s="19"/>
      <c r="B36" s="17"/>
      <c r="C36" s="17"/>
      <c r="D36" s="6" t="str">
        <f>IF(C36="","",IFERROR(VLOOKUP(C36,'3_Equipos'!$A$9:$J$58,2,FALSE),""))</f>
        <v/>
      </c>
      <c r="E36" s="17"/>
      <c r="F36" s="17"/>
      <c r="G36" s="17"/>
      <c r="H36" s="17"/>
      <c r="I36" s="20"/>
      <c r="J36" s="21"/>
      <c r="K36" s="17"/>
      <c r="L36" s="20"/>
      <c r="M36" s="17"/>
      <c r="N36" s="19"/>
      <c r="O36" s="17"/>
      <c r="P36" s="17"/>
      <c r="Q36" s="1"/>
      <c r="R36" s="1"/>
      <c r="S36" s="1"/>
      <c r="T36" s="1"/>
      <c r="U36" s="1"/>
      <c r="V36" s="1"/>
      <c r="W36" s="1"/>
      <c r="X36" s="1"/>
      <c r="Y36" s="1"/>
      <c r="Z36" s="1"/>
    </row>
    <row r="37" spans="1:26" ht="14.4">
      <c r="A37" s="19"/>
      <c r="B37" s="17"/>
      <c r="C37" s="17"/>
      <c r="D37" s="6" t="str">
        <f>IF(C37="","",IFERROR(VLOOKUP(C37,'3_Equipos'!$A$9:$J$58,2,FALSE),""))</f>
        <v/>
      </c>
      <c r="E37" s="17"/>
      <c r="F37" s="17"/>
      <c r="G37" s="17"/>
      <c r="H37" s="17"/>
      <c r="I37" s="20"/>
      <c r="J37" s="21"/>
      <c r="K37" s="17"/>
      <c r="L37" s="20"/>
      <c r="M37" s="17"/>
      <c r="N37" s="19"/>
      <c r="O37" s="17"/>
      <c r="P37" s="17"/>
      <c r="Q37" s="1"/>
      <c r="R37" s="1"/>
      <c r="S37" s="1"/>
      <c r="T37" s="1"/>
      <c r="U37" s="1"/>
      <c r="V37" s="1"/>
      <c r="W37" s="1"/>
      <c r="X37" s="1"/>
      <c r="Y37" s="1"/>
      <c r="Z37" s="1"/>
    </row>
    <row r="38" spans="1:26" ht="14.4">
      <c r="A38" s="19"/>
      <c r="B38" s="17"/>
      <c r="C38" s="17"/>
      <c r="D38" s="6" t="str">
        <f>IF(C38="","",IFERROR(VLOOKUP(C38,'3_Equipos'!$A$9:$J$58,2,FALSE),""))</f>
        <v/>
      </c>
      <c r="E38" s="17"/>
      <c r="F38" s="17"/>
      <c r="G38" s="17"/>
      <c r="H38" s="17"/>
      <c r="I38" s="20"/>
      <c r="J38" s="21"/>
      <c r="K38" s="17"/>
      <c r="L38" s="20"/>
      <c r="M38" s="17"/>
      <c r="N38" s="19"/>
      <c r="O38" s="17"/>
      <c r="P38" s="17"/>
      <c r="Q38" s="1"/>
      <c r="R38" s="1"/>
      <c r="S38" s="1"/>
      <c r="T38" s="1"/>
      <c r="U38" s="1"/>
      <c r="V38" s="1"/>
      <c r="W38" s="1"/>
      <c r="X38" s="1"/>
      <c r="Y38" s="1"/>
      <c r="Z38" s="1"/>
    </row>
    <row r="39" spans="1:26" ht="14.4">
      <c r="A39" s="19"/>
      <c r="B39" s="17"/>
      <c r="C39" s="17"/>
      <c r="D39" s="6" t="str">
        <f>IF(C39="","",IFERROR(VLOOKUP(C39,'3_Equipos'!$A$9:$J$58,2,FALSE),""))</f>
        <v/>
      </c>
      <c r="E39" s="17"/>
      <c r="F39" s="17"/>
      <c r="G39" s="17"/>
      <c r="H39" s="17"/>
      <c r="I39" s="20"/>
      <c r="J39" s="21"/>
      <c r="K39" s="17"/>
      <c r="L39" s="20"/>
      <c r="M39" s="17"/>
      <c r="N39" s="19"/>
      <c r="O39" s="17"/>
      <c r="P39" s="17"/>
      <c r="Q39" s="1"/>
      <c r="R39" s="1"/>
      <c r="S39" s="1"/>
      <c r="T39" s="1"/>
      <c r="U39" s="1"/>
      <c r="V39" s="1"/>
      <c r="W39" s="1"/>
      <c r="X39" s="1"/>
      <c r="Y39" s="1"/>
      <c r="Z39" s="1"/>
    </row>
    <row r="40" spans="1:26" ht="14.4">
      <c r="A40" s="19"/>
      <c r="B40" s="17"/>
      <c r="C40" s="17"/>
      <c r="D40" s="6" t="str">
        <f>IF(C40="","",IFERROR(VLOOKUP(C40,'3_Equipos'!$A$9:$J$58,2,FALSE),""))</f>
        <v/>
      </c>
      <c r="E40" s="17"/>
      <c r="F40" s="17"/>
      <c r="G40" s="17"/>
      <c r="H40" s="17"/>
      <c r="I40" s="20"/>
      <c r="J40" s="21"/>
      <c r="K40" s="17"/>
      <c r="L40" s="20"/>
      <c r="M40" s="17"/>
      <c r="N40" s="19"/>
      <c r="O40" s="17"/>
      <c r="P40" s="17"/>
      <c r="Q40" s="1"/>
      <c r="R40" s="1"/>
      <c r="S40" s="1"/>
      <c r="T40" s="1"/>
      <c r="U40" s="1"/>
      <c r="V40" s="1"/>
      <c r="W40" s="1"/>
      <c r="X40" s="1"/>
      <c r="Y40" s="1"/>
      <c r="Z40" s="1"/>
    </row>
    <row r="41" spans="1:26" ht="14.4">
      <c r="A41" s="19"/>
      <c r="B41" s="17"/>
      <c r="C41" s="17"/>
      <c r="D41" s="6" t="str">
        <f>IF(C41="","",IFERROR(VLOOKUP(C41,'3_Equipos'!$A$9:$J$58,2,FALSE),""))</f>
        <v/>
      </c>
      <c r="E41" s="17"/>
      <c r="F41" s="17"/>
      <c r="G41" s="17"/>
      <c r="H41" s="17"/>
      <c r="I41" s="20"/>
      <c r="J41" s="21"/>
      <c r="K41" s="17"/>
      <c r="L41" s="20"/>
      <c r="M41" s="17"/>
      <c r="N41" s="19"/>
      <c r="O41" s="17"/>
      <c r="P41" s="17"/>
      <c r="Q41" s="1"/>
      <c r="R41" s="1"/>
      <c r="S41" s="1"/>
      <c r="T41" s="1"/>
      <c r="U41" s="1"/>
      <c r="V41" s="1"/>
      <c r="W41" s="1"/>
      <c r="X41" s="1"/>
      <c r="Y41" s="1"/>
      <c r="Z41" s="1"/>
    </row>
    <row r="42" spans="1:26" ht="14.4">
      <c r="A42" s="19"/>
      <c r="B42" s="17"/>
      <c r="C42" s="17"/>
      <c r="D42" s="6" t="str">
        <f>IF(C42="","",IFERROR(VLOOKUP(C42,'3_Equipos'!$A$9:$J$58,2,FALSE),""))</f>
        <v/>
      </c>
      <c r="E42" s="17"/>
      <c r="F42" s="17"/>
      <c r="G42" s="17"/>
      <c r="H42" s="17"/>
      <c r="I42" s="20"/>
      <c r="J42" s="21"/>
      <c r="K42" s="17"/>
      <c r="L42" s="20"/>
      <c r="M42" s="17"/>
      <c r="N42" s="19"/>
      <c r="O42" s="17"/>
      <c r="P42" s="17"/>
      <c r="Q42" s="1"/>
      <c r="R42" s="1"/>
      <c r="S42" s="1"/>
      <c r="T42" s="1"/>
      <c r="U42" s="1"/>
      <c r="V42" s="1"/>
      <c r="W42" s="1"/>
      <c r="X42" s="1"/>
      <c r="Y42" s="1"/>
      <c r="Z42" s="1"/>
    </row>
    <row r="43" spans="1:26" ht="14.4">
      <c r="A43" s="19"/>
      <c r="B43" s="17"/>
      <c r="C43" s="17"/>
      <c r="D43" s="6" t="str">
        <f>IF(C43="","",IFERROR(VLOOKUP(C43,'3_Equipos'!$A$9:$J$58,2,FALSE),""))</f>
        <v/>
      </c>
      <c r="E43" s="17"/>
      <c r="F43" s="17"/>
      <c r="G43" s="17"/>
      <c r="H43" s="17"/>
      <c r="I43" s="20"/>
      <c r="J43" s="21"/>
      <c r="K43" s="17"/>
      <c r="L43" s="20"/>
      <c r="M43" s="17"/>
      <c r="N43" s="19"/>
      <c r="O43" s="17"/>
      <c r="P43" s="17"/>
      <c r="Q43" s="1"/>
      <c r="R43" s="1"/>
      <c r="S43" s="1"/>
      <c r="T43" s="1"/>
      <c r="U43" s="1"/>
      <c r="V43" s="1"/>
      <c r="W43" s="1"/>
      <c r="X43" s="1"/>
      <c r="Y43" s="1"/>
      <c r="Z43" s="1"/>
    </row>
    <row r="44" spans="1:26" ht="14.4">
      <c r="A44" s="19"/>
      <c r="B44" s="17"/>
      <c r="C44" s="17"/>
      <c r="D44" s="6" t="str">
        <f>IF(C44="","",IFERROR(VLOOKUP(C44,'3_Equipos'!$A$9:$J$58,2,FALSE),""))</f>
        <v/>
      </c>
      <c r="E44" s="17"/>
      <c r="F44" s="17"/>
      <c r="G44" s="17"/>
      <c r="H44" s="17"/>
      <c r="I44" s="20"/>
      <c r="J44" s="21"/>
      <c r="K44" s="17"/>
      <c r="L44" s="20"/>
      <c r="M44" s="17"/>
      <c r="N44" s="19"/>
      <c r="O44" s="17"/>
      <c r="P44" s="17"/>
      <c r="Q44" s="1"/>
      <c r="R44" s="1"/>
      <c r="S44" s="1"/>
      <c r="T44" s="1"/>
      <c r="U44" s="1"/>
      <c r="V44" s="1"/>
      <c r="W44" s="1"/>
      <c r="X44" s="1"/>
      <c r="Y44" s="1"/>
      <c r="Z44" s="1"/>
    </row>
    <row r="45" spans="1:26" ht="14.4">
      <c r="A45" s="19"/>
      <c r="B45" s="17"/>
      <c r="C45" s="17"/>
      <c r="D45" s="6" t="str">
        <f>IF(C45="","",IFERROR(VLOOKUP(C45,'3_Equipos'!$A$9:$J$58,2,FALSE),""))</f>
        <v/>
      </c>
      <c r="E45" s="17"/>
      <c r="F45" s="17"/>
      <c r="G45" s="17"/>
      <c r="H45" s="17"/>
      <c r="I45" s="20"/>
      <c r="J45" s="21"/>
      <c r="K45" s="17"/>
      <c r="L45" s="20"/>
      <c r="M45" s="17"/>
      <c r="N45" s="19"/>
      <c r="O45" s="17"/>
      <c r="P45" s="17"/>
      <c r="Q45" s="1"/>
      <c r="R45" s="1"/>
      <c r="S45" s="1"/>
      <c r="T45" s="1"/>
      <c r="U45" s="1"/>
      <c r="V45" s="1"/>
      <c r="W45" s="1"/>
      <c r="X45" s="1"/>
      <c r="Y45" s="1"/>
      <c r="Z45" s="1"/>
    </row>
    <row r="46" spans="1:26" ht="14.4">
      <c r="A46" s="19"/>
      <c r="B46" s="17"/>
      <c r="C46" s="17"/>
      <c r="D46" s="6" t="str">
        <f>IF(C46="","",IFERROR(VLOOKUP(C46,'3_Equipos'!$A$9:$J$58,2,FALSE),""))</f>
        <v/>
      </c>
      <c r="E46" s="17"/>
      <c r="F46" s="17"/>
      <c r="G46" s="17"/>
      <c r="H46" s="17"/>
      <c r="I46" s="20"/>
      <c r="J46" s="21"/>
      <c r="K46" s="17"/>
      <c r="L46" s="20"/>
      <c r="M46" s="17"/>
      <c r="N46" s="19"/>
      <c r="O46" s="17"/>
      <c r="P46" s="17"/>
      <c r="Q46" s="1"/>
      <c r="R46" s="1"/>
      <c r="S46" s="1"/>
      <c r="T46" s="1"/>
      <c r="U46" s="1"/>
      <c r="V46" s="1"/>
      <c r="W46" s="1"/>
      <c r="X46" s="1"/>
      <c r="Y46" s="1"/>
      <c r="Z46" s="1"/>
    </row>
    <row r="47" spans="1:26" ht="14.4">
      <c r="A47" s="19"/>
      <c r="B47" s="17"/>
      <c r="C47" s="17"/>
      <c r="D47" s="6" t="str">
        <f>IF(C47="","",IFERROR(VLOOKUP(C47,'3_Equipos'!$A$9:$J$58,2,FALSE),""))</f>
        <v/>
      </c>
      <c r="E47" s="17"/>
      <c r="F47" s="17"/>
      <c r="G47" s="17"/>
      <c r="H47" s="17"/>
      <c r="I47" s="20"/>
      <c r="J47" s="21"/>
      <c r="K47" s="17"/>
      <c r="L47" s="20"/>
      <c r="M47" s="17"/>
      <c r="N47" s="19"/>
      <c r="O47" s="17"/>
      <c r="P47" s="17"/>
      <c r="Q47" s="1"/>
      <c r="R47" s="1"/>
      <c r="S47" s="1"/>
      <c r="T47" s="1"/>
      <c r="U47" s="1"/>
      <c r="V47" s="1"/>
      <c r="W47" s="1"/>
      <c r="X47" s="1"/>
      <c r="Y47" s="1"/>
      <c r="Z47" s="1"/>
    </row>
    <row r="48" spans="1:26" ht="14.4">
      <c r="A48" s="19"/>
      <c r="B48" s="17"/>
      <c r="C48" s="17"/>
      <c r="D48" s="6" t="str">
        <f>IF(C48="","",IFERROR(VLOOKUP(C48,'3_Equipos'!$A$9:$J$58,2,FALSE),""))</f>
        <v/>
      </c>
      <c r="E48" s="17"/>
      <c r="F48" s="17"/>
      <c r="G48" s="17"/>
      <c r="H48" s="17"/>
      <c r="I48" s="20"/>
      <c r="J48" s="21"/>
      <c r="K48" s="17"/>
      <c r="L48" s="20"/>
      <c r="M48" s="17"/>
      <c r="N48" s="19"/>
      <c r="O48" s="17"/>
      <c r="P48" s="17"/>
      <c r="Q48" s="1"/>
      <c r="R48" s="1"/>
      <c r="S48" s="1"/>
      <c r="T48" s="1"/>
      <c r="U48" s="1"/>
      <c r="V48" s="1"/>
      <c r="W48" s="1"/>
      <c r="X48" s="1"/>
      <c r="Y48" s="1"/>
      <c r="Z48" s="1"/>
    </row>
    <row r="49" spans="1:26" ht="14.4">
      <c r="A49" s="19"/>
      <c r="B49" s="17"/>
      <c r="C49" s="17"/>
      <c r="D49" s="6" t="str">
        <f>IF(C49="","",IFERROR(VLOOKUP(C49,'3_Equipos'!$A$9:$J$58,2,FALSE),""))</f>
        <v/>
      </c>
      <c r="E49" s="17"/>
      <c r="F49" s="17"/>
      <c r="G49" s="17"/>
      <c r="H49" s="17"/>
      <c r="I49" s="20"/>
      <c r="J49" s="21"/>
      <c r="K49" s="17"/>
      <c r="L49" s="20"/>
      <c r="M49" s="17"/>
      <c r="N49" s="19"/>
      <c r="O49" s="17"/>
      <c r="P49" s="17"/>
      <c r="Q49" s="1"/>
      <c r="R49" s="1"/>
      <c r="S49" s="1"/>
      <c r="T49" s="1"/>
      <c r="U49" s="1"/>
      <c r="V49" s="1"/>
      <c r="W49" s="1"/>
      <c r="X49" s="1"/>
      <c r="Y49" s="1"/>
      <c r="Z49" s="1"/>
    </row>
    <row r="50" spans="1:26" ht="14.4">
      <c r="A50" s="19"/>
      <c r="B50" s="17"/>
      <c r="C50" s="17"/>
      <c r="D50" s="6" t="str">
        <f>IF(C50="","",IFERROR(VLOOKUP(C50,'3_Equipos'!$A$9:$J$58,2,FALSE),""))</f>
        <v/>
      </c>
      <c r="E50" s="17"/>
      <c r="F50" s="17"/>
      <c r="G50" s="17"/>
      <c r="H50" s="17"/>
      <c r="I50" s="20"/>
      <c r="J50" s="21"/>
      <c r="K50" s="17"/>
      <c r="L50" s="20"/>
      <c r="M50" s="17"/>
      <c r="N50" s="19"/>
      <c r="O50" s="17"/>
      <c r="P50" s="17"/>
      <c r="Q50" s="1"/>
      <c r="R50" s="1"/>
      <c r="S50" s="1"/>
      <c r="T50" s="1"/>
      <c r="U50" s="1"/>
      <c r="V50" s="1"/>
      <c r="W50" s="1"/>
      <c r="X50" s="1"/>
      <c r="Y50" s="1"/>
      <c r="Z50" s="1"/>
    </row>
    <row r="51" spans="1:26" ht="14.4">
      <c r="A51" s="19"/>
      <c r="B51" s="17"/>
      <c r="C51" s="17"/>
      <c r="D51" s="6" t="str">
        <f>IF(C51="","",IFERROR(VLOOKUP(C51,'3_Equipos'!$A$9:$J$58,2,FALSE),""))</f>
        <v/>
      </c>
      <c r="E51" s="17"/>
      <c r="F51" s="17"/>
      <c r="G51" s="17"/>
      <c r="H51" s="17"/>
      <c r="I51" s="20"/>
      <c r="J51" s="21"/>
      <c r="K51" s="17"/>
      <c r="L51" s="20"/>
      <c r="M51" s="17"/>
      <c r="N51" s="19"/>
      <c r="O51" s="17"/>
      <c r="P51" s="17"/>
      <c r="Q51" s="1"/>
      <c r="R51" s="1"/>
      <c r="S51" s="1"/>
      <c r="T51" s="1"/>
      <c r="U51" s="1"/>
      <c r="V51" s="1"/>
      <c r="W51" s="1"/>
      <c r="X51" s="1"/>
      <c r="Y51" s="1"/>
      <c r="Z51" s="1"/>
    </row>
    <row r="52" spans="1:26" ht="14.4">
      <c r="A52" s="19"/>
      <c r="B52" s="17"/>
      <c r="C52" s="17"/>
      <c r="D52" s="6" t="str">
        <f>IF(C52="","",IFERROR(VLOOKUP(C52,'3_Equipos'!$A$9:$J$58,2,FALSE),""))</f>
        <v/>
      </c>
      <c r="E52" s="17"/>
      <c r="F52" s="17"/>
      <c r="G52" s="17"/>
      <c r="H52" s="17"/>
      <c r="I52" s="20"/>
      <c r="J52" s="21"/>
      <c r="K52" s="17"/>
      <c r="L52" s="20"/>
      <c r="M52" s="17"/>
      <c r="N52" s="19"/>
      <c r="O52" s="17"/>
      <c r="P52" s="17"/>
      <c r="Q52" s="1"/>
      <c r="R52" s="1"/>
      <c r="S52" s="1"/>
      <c r="T52" s="1"/>
      <c r="U52" s="1"/>
      <c r="V52" s="1"/>
      <c r="W52" s="1"/>
      <c r="X52" s="1"/>
      <c r="Y52" s="1"/>
      <c r="Z52" s="1"/>
    </row>
    <row r="53" spans="1:26" ht="14.4">
      <c r="A53" s="19"/>
      <c r="B53" s="17"/>
      <c r="C53" s="17"/>
      <c r="D53" s="6" t="str">
        <f>IF(C53="","",IFERROR(VLOOKUP(C53,'3_Equipos'!$A$9:$J$58,2,FALSE),""))</f>
        <v/>
      </c>
      <c r="E53" s="17"/>
      <c r="F53" s="17"/>
      <c r="G53" s="17"/>
      <c r="H53" s="17"/>
      <c r="I53" s="20"/>
      <c r="J53" s="21"/>
      <c r="K53" s="17"/>
      <c r="L53" s="20"/>
      <c r="M53" s="17"/>
      <c r="N53" s="19"/>
      <c r="O53" s="17"/>
      <c r="P53" s="17"/>
      <c r="Q53" s="1"/>
      <c r="R53" s="1"/>
      <c r="S53" s="1"/>
      <c r="T53" s="1"/>
      <c r="U53" s="1"/>
      <c r="V53" s="1"/>
      <c r="W53" s="1"/>
      <c r="X53" s="1"/>
      <c r="Y53" s="1"/>
      <c r="Z53" s="1"/>
    </row>
    <row r="54" spans="1:26" ht="14.4">
      <c r="A54" s="19"/>
      <c r="B54" s="17"/>
      <c r="C54" s="17"/>
      <c r="D54" s="6" t="str">
        <f>IF(C54="","",IFERROR(VLOOKUP(C54,'3_Equipos'!$A$9:$J$58,2,FALSE),""))</f>
        <v/>
      </c>
      <c r="E54" s="17"/>
      <c r="F54" s="17"/>
      <c r="G54" s="17"/>
      <c r="H54" s="17"/>
      <c r="I54" s="20"/>
      <c r="J54" s="21"/>
      <c r="K54" s="17"/>
      <c r="L54" s="20"/>
      <c r="M54" s="17"/>
      <c r="N54" s="19"/>
      <c r="O54" s="17"/>
      <c r="P54" s="17"/>
      <c r="Q54" s="1"/>
      <c r="R54" s="1"/>
      <c r="S54" s="1"/>
      <c r="T54" s="1"/>
      <c r="U54" s="1"/>
      <c r="V54" s="1"/>
      <c r="W54" s="1"/>
      <c r="X54" s="1"/>
      <c r="Y54" s="1"/>
      <c r="Z54" s="1"/>
    </row>
    <row r="55" spans="1:26" ht="14.4">
      <c r="A55" s="19"/>
      <c r="B55" s="17"/>
      <c r="C55" s="17"/>
      <c r="D55" s="6" t="str">
        <f>IF(C55="","",IFERROR(VLOOKUP(C55,'3_Equipos'!$A$9:$J$58,2,FALSE),""))</f>
        <v/>
      </c>
      <c r="E55" s="17"/>
      <c r="F55" s="17"/>
      <c r="G55" s="17"/>
      <c r="H55" s="17"/>
      <c r="I55" s="20"/>
      <c r="J55" s="21"/>
      <c r="K55" s="17"/>
      <c r="L55" s="20"/>
      <c r="M55" s="17"/>
      <c r="N55" s="19"/>
      <c r="O55" s="17"/>
      <c r="P55" s="17"/>
      <c r="Q55" s="1"/>
      <c r="R55" s="1"/>
      <c r="S55" s="1"/>
      <c r="T55" s="1"/>
      <c r="U55" s="1"/>
      <c r="V55" s="1"/>
      <c r="W55" s="1"/>
      <c r="X55" s="1"/>
      <c r="Y55" s="1"/>
      <c r="Z55" s="1"/>
    </row>
    <row r="56" spans="1:26" ht="14.4">
      <c r="A56" s="19"/>
      <c r="B56" s="17"/>
      <c r="C56" s="17"/>
      <c r="D56" s="6" t="str">
        <f>IF(C56="","",IFERROR(VLOOKUP(C56,'3_Equipos'!$A$9:$J$58,2,FALSE),""))</f>
        <v/>
      </c>
      <c r="E56" s="17"/>
      <c r="F56" s="17"/>
      <c r="G56" s="17"/>
      <c r="H56" s="17"/>
      <c r="I56" s="20"/>
      <c r="J56" s="21"/>
      <c r="K56" s="17"/>
      <c r="L56" s="20"/>
      <c r="M56" s="17"/>
      <c r="N56" s="19"/>
      <c r="O56" s="17"/>
      <c r="P56" s="17"/>
      <c r="Q56" s="1"/>
      <c r="R56" s="1"/>
      <c r="S56" s="1"/>
      <c r="T56" s="1"/>
      <c r="U56" s="1"/>
      <c r="V56" s="1"/>
      <c r="W56" s="1"/>
      <c r="X56" s="1"/>
      <c r="Y56" s="1"/>
      <c r="Z56" s="1"/>
    </row>
    <row r="57" spans="1:26" ht="14.4">
      <c r="A57" s="19"/>
      <c r="B57" s="17"/>
      <c r="C57" s="17"/>
      <c r="D57" s="6" t="str">
        <f>IF(C57="","",IFERROR(VLOOKUP(C57,'3_Equipos'!$A$9:$J$58,2,FALSE),""))</f>
        <v/>
      </c>
      <c r="E57" s="17"/>
      <c r="F57" s="17"/>
      <c r="G57" s="17"/>
      <c r="H57" s="17"/>
      <c r="I57" s="20"/>
      <c r="J57" s="21"/>
      <c r="K57" s="17"/>
      <c r="L57" s="20"/>
      <c r="M57" s="17"/>
      <c r="N57" s="19"/>
      <c r="O57" s="17"/>
      <c r="P57" s="17"/>
      <c r="Q57" s="1"/>
      <c r="R57" s="1"/>
      <c r="S57" s="1"/>
      <c r="T57" s="1"/>
      <c r="U57" s="1"/>
      <c r="V57" s="1"/>
      <c r="W57" s="1"/>
      <c r="X57" s="1"/>
      <c r="Y57" s="1"/>
      <c r="Z57" s="1"/>
    </row>
    <row r="58" spans="1:26" ht="14.4">
      <c r="A58" s="19"/>
      <c r="B58" s="17"/>
      <c r="C58" s="17"/>
      <c r="D58" s="6" t="str">
        <f>IF(C58="","",IFERROR(VLOOKUP(C58,'3_Equipos'!$A$9:$J$58,2,FALSE),""))</f>
        <v/>
      </c>
      <c r="E58" s="17"/>
      <c r="F58" s="17"/>
      <c r="G58" s="17"/>
      <c r="H58" s="17"/>
      <c r="I58" s="20"/>
      <c r="J58" s="21"/>
      <c r="K58" s="17"/>
      <c r="L58" s="20"/>
      <c r="M58" s="17"/>
      <c r="N58" s="19"/>
      <c r="O58" s="17"/>
      <c r="P58" s="17"/>
      <c r="Q58" s="1"/>
      <c r="R58" s="1"/>
      <c r="S58" s="1"/>
      <c r="T58" s="1"/>
      <c r="U58" s="1"/>
      <c r="V58" s="1"/>
      <c r="W58" s="1"/>
      <c r="X58" s="1"/>
      <c r="Y58" s="1"/>
      <c r="Z58" s="1"/>
    </row>
    <row r="59" spans="1:26" ht="14.4">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4">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4">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4">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4">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4">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4">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4">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4">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4">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4">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4">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4">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4">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4">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4">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4">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sheetProtection password="CC3D" sheet="1" formatCells="0" formatColumns="0" formatRows="0" insertRows="0" deleteRows="0" sort="0" autoFilter="0"/>
  <mergeCells count="11">
    <mergeCell ref="A7:P7"/>
    <mergeCell ref="A2:P2"/>
    <mergeCell ref="A5:D5"/>
    <mergeCell ref="O5:P5"/>
    <mergeCell ref="A1:P1"/>
    <mergeCell ref="A4:D4"/>
    <mergeCell ref="F4:I4"/>
    <mergeCell ref="K4:M4"/>
    <mergeCell ref="K5:M5"/>
    <mergeCell ref="F5:I5"/>
    <mergeCell ref="O4:P4"/>
  </mergeCells>
  <conditionalFormatting sqref="B9:B58">
    <cfRule type="expression" dxfId="2" priority="1">
      <formula>B9="Correctivo"</formula>
    </cfRule>
    <cfRule type="expression" dxfId="1" priority="2">
      <formula>B9="Preventivo"</formula>
    </cfRule>
    <cfRule type="expression" dxfId="0" priority="3">
      <formula>B9="Inspección"</formula>
    </cfRule>
  </conditionalFormatting>
  <dataValidations count="5">
    <dataValidation type="list" allowBlank="1" sqref="B9:B58" xr:uid="{00000000-0002-0000-0400-000000000000}">
      <formula1>"Inspección,Preventivo,Correctivo,Limpieza técnica,Calibración"</formula1>
    </dataValidation>
    <dataValidation type="list" allowBlank="1" sqref="G9:G58" xr:uid="{00000000-0002-0000-0400-000002000000}">
      <formula1>"Equipo interno,Proveedor técnico"</formula1>
    </dataValidation>
    <dataValidation type="list" allowBlank="1" sqref="K9:K58" xr:uid="{00000000-0002-0000-0400-000003000000}">
      <formula1>"Sí,No"</formula1>
    </dataValidation>
    <dataValidation type="date" allowBlank="1" sqref="A9:A58 N9:N58" xr:uid="{00000000-0002-0000-0400-000004000000}">
      <formula1>2020-1-1</formula1>
      <formula2>2035-12-31</formula2>
    </dataValidation>
    <dataValidation type="decimal" operator="greaterThanOrEqual" allowBlank="1" sqref="L9:L58 I9:J58" xr:uid="{00000000-0002-0000-0400-000005000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xr:uid="{00000000-0002-0000-0400-000001000000}">
          <x14:formula1>
            <xm:f>'3_Equipos'!$A$9:$A$58</xm:f>
          </x14:formula1>
          <xm:sqref>C9:C58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1_Instrucciones</vt:lpstr>
      <vt:lpstr>2_Glosario</vt:lpstr>
      <vt:lpstr>3_Equipos</vt:lpstr>
      <vt:lpstr>4_Plan_Preventivo</vt:lpstr>
      <vt:lpstr>5_Registro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Jairo Gelvez</cp:lastModifiedBy>
  <dcterms:created xsi:type="dcterms:W3CDTF">2026-07-08T02:17:49Z</dcterms:created>
  <dcterms:modified xsi:type="dcterms:W3CDTF">2026-07-08T02:31:27Z</dcterms:modified>
</cp:coreProperties>
</file>