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C425586-AD6B-427E-A3F4-7D7F9F232D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Datos benchmarking" sheetId="3" r:id="rId3"/>
    <sheet name="Referentes" sheetId="4" r:id="rId4"/>
    <sheet name="Comparación" sheetId="5" r:id="rId5"/>
    <sheet name="Plan de acción" sheetId="6" r:id="rId6"/>
    <sheet name="Listas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9" i="3"/>
  <c r="F8" i="3"/>
  <c r="F7" i="3"/>
  <c r="F12" i="3" s="1"/>
  <c r="F11" i="3" l="1"/>
  <c r="F13" i="3" s="1"/>
</calcChain>
</file>

<file path=xl/sharedStrings.xml><?xml version="1.0" encoding="utf-8"?>
<sst xmlns="http://schemas.openxmlformats.org/spreadsheetml/2006/main" count="443" uniqueCount="331">
  <si>
    <t>Plantilla de benchmarking</t>
  </si>
  <si>
    <t>Compara tu negocio con referentes, identifica brechas y convierte los hallazgos en acciones medibles.</t>
  </si>
  <si>
    <t>EJEMPLO INCLUIDO: la plantilla contiene un caso completo de PequeModa Online. Sustituye los datos del ejemplo por los de tu negocio.</t>
  </si>
  <si>
    <t>Antes de empezar</t>
  </si>
  <si>
    <t>1</t>
  </si>
  <si>
    <t>Guarda una copia</t>
  </si>
  <si>
    <t>Conserva un archivo original antes de reemplazar el ejemplo.</t>
  </si>
  <si>
    <t>2</t>
  </si>
  <si>
    <t>No borres encabezados</t>
  </si>
  <si>
    <t>Borra o sustituye solo los datos de las filas. No elimines hojas, columnas, tablas ni encabezados.</t>
  </si>
  <si>
    <t>3</t>
  </si>
  <si>
    <t>Usa unidades comparables</t>
  </si>
  <si>
    <t>Compara porcentajes con porcentajes, días con días y criterios cualitativos con el mismo criterio.</t>
  </si>
  <si>
    <t>4</t>
  </si>
  <si>
    <t>Limita el alcance</t>
  </si>
  <si>
    <t>Esta versión permite comparar tres referentes principales y hasta 30 criterios o acciones.</t>
  </si>
  <si>
    <t>Flujo recomendado</t>
  </si>
  <si>
    <t>Paso</t>
  </si>
  <si>
    <t>Qué hacer</t>
  </si>
  <si>
    <t>Hoja</t>
  </si>
  <si>
    <t>Resultado</t>
  </si>
  <si>
    <t>Define el alcance, objetivo, periodo y responsable.</t>
  </si>
  <si>
    <t>Datos benchmarking</t>
  </si>
  <si>
    <t>Análisis enfocado</t>
  </si>
  <si>
    <t>Registra los referentes y la fuente consultada.</t>
  </si>
  <si>
    <t>Referentes</t>
  </si>
  <si>
    <t>Comparación confiable</t>
  </si>
  <si>
    <t>Compara criterios o KPIs con la misma unidad.</t>
  </si>
  <si>
    <t>Comparación</t>
  </si>
  <si>
    <t>Brechas identificadas</t>
  </si>
  <si>
    <t>Clasifica cada brecha por impacto, esfuerzo y prioridad.</t>
  </si>
  <si>
    <t>Mejoras priorizadas</t>
  </si>
  <si>
    <t>Convierte los hallazgos en acciones con meta y fecha.</t>
  </si>
  <si>
    <t>Plan de acción</t>
  </si>
  <si>
    <t>Plan ejecutable</t>
  </si>
  <si>
    <t>Actualiza el estado y el resultado obtenido.</t>
  </si>
  <si>
    <t>Seguimiento medible</t>
  </si>
  <si>
    <t>Cómo sustituir el ejemplo sin dañar la plantilla</t>
  </si>
  <si>
    <t>1. En Datos benchmarking, reemplaza los valores de la columna B.</t>
  </si>
  <si>
    <t>2. En Referentes, sustituye las tres filas del ejemplo. Puedes agregar más referentes, pero la comparación principal admite tres.</t>
  </si>
  <si>
    <t>3. En Comparación, cambia los nombres de los referentes en los encabezados D4:F4 y reemplaza los criterios y valores.</t>
  </si>
  <si>
    <t>4. En Plan de acción, sustituye las acciones de ejemplo, conserva la prioridad de origen y usa las listas desplegables.</t>
  </si>
  <si>
    <t>5. No cambies el nombre de las hojas. El resumen utiliza esos nombres para calcular el avance.</t>
  </si>
  <si>
    <t>Guía visual</t>
  </si>
  <si>
    <t>Color</t>
  </si>
  <si>
    <t>Significado</t>
  </si>
  <si>
    <t>Azul claro</t>
  </si>
  <si>
    <t>Celda editable o dato que debe revisar el usuario.</t>
  </si>
  <si>
    <t>Gris claro</t>
  </si>
  <si>
    <t>Cálculo, resumen o información de apoyo.</t>
  </si>
  <si>
    <t>Cuidados técnicos</t>
  </si>
  <si>
    <t>• Para agregar registros, escribe en la primera fila vacía de la tabla o presiona Tab desde la última celda.</t>
  </si>
  <si>
    <t>• Usa los desplegables para mantener nombres consistentes y evitar errores en el resumen.</t>
  </si>
  <si>
    <t>• El avance general mide acciones completadas sobre acciones activas; no mide automáticamente el cumplimiento de los KPIs.</t>
  </si>
  <si>
    <t>• La hoja Listas es interna y está señalada en rojo. No la edites; contiene las opciones de todos los desplegables.</t>
  </si>
  <si>
    <t>Glosario de la plantilla</t>
  </si>
  <si>
    <t>Definiciones simples de todos los términos utilizados en las hojas de trabajo.</t>
  </si>
  <si>
    <t>Consulta esta hoja cuando un concepto no sea claro. Los ejemplos siguen el caso de PequeModa Online.</t>
  </si>
  <si>
    <t>Término</t>
  </si>
  <si>
    <t>Significado simple</t>
  </si>
  <si>
    <t>Ejemplo práctico</t>
  </si>
  <si>
    <t>Benchmarking</t>
  </si>
  <si>
    <t>Método para comparar resultados, prácticas o procesos con referentes y convertir las diferencias en mejoras.</t>
  </si>
  <si>
    <t>Comparar el checkout de PequeModa con tres ecommerce.</t>
  </si>
  <si>
    <t>Área evaluada</t>
  </si>
  <si>
    <t>Parte del negocio que será analizada.</t>
  </si>
  <si>
    <t>Ecommerce, logística o servicio al cliente.</t>
  </si>
  <si>
    <t>Tipo de benchmarking</t>
  </si>
  <si>
    <t>Enfoque utilizado según el origen de los referentes.</t>
  </si>
  <si>
    <t>Interno, competitivo, funcional o combinado.</t>
  </si>
  <si>
    <t>Benchmarking interno</t>
  </si>
  <si>
    <t>Comparación entre áreas, sedes o equipos de la misma empresa.</t>
  </si>
  <si>
    <t>Comparar dos sucursales.</t>
  </si>
  <si>
    <t>Benchmarking competitivo</t>
  </si>
  <si>
    <t>Comparación con competidores directos o aspiracionales.</t>
  </si>
  <si>
    <t>Comparar medios de pago con otras tiendas infantiles.</t>
  </si>
  <si>
    <t>Benchmarking funcional</t>
  </si>
  <si>
    <t>Comparación con empresas de otro sector que dominan un proceso.</t>
  </si>
  <si>
    <t>Aprender de hoteles cómo gestionar confirmaciones.</t>
  </si>
  <si>
    <t>Benchmarking combinado</t>
  </si>
  <si>
    <t>Análisis que reúne referentes internos, competitivos o funcionales.</t>
  </si>
  <si>
    <t>Comparar sucursales, competidores y una empresa referente.</t>
  </si>
  <si>
    <t>Objetivo del análisis</t>
  </si>
  <si>
    <t>Resultado concreto que se quiere mejorar mediante la comparación.</t>
  </si>
  <si>
    <t>Elevar la conversión del checkout.</t>
  </si>
  <si>
    <t>Problema actual</t>
  </si>
  <si>
    <t>Situación que motiva el análisis.</t>
  </si>
  <si>
    <t>Abandono alto antes del pago.</t>
  </si>
  <si>
    <t>Periodo evaluado</t>
  </si>
  <si>
    <t>Fechas o intervalo al que corresponden los datos.</t>
  </si>
  <si>
    <t>Mayo de 2026.</t>
  </si>
  <si>
    <t>Referente</t>
  </si>
  <si>
    <t>Empresa, área, sucursal o proceso usado como punto de comparación.</t>
  </si>
  <si>
    <t>Nube Kids.</t>
  </si>
  <si>
    <t>Competidor directo</t>
  </si>
  <si>
    <t>Negocio que atiende clientes similares con una oferta parecida.</t>
  </si>
  <si>
    <t>Otra tienda online de moda infantil.</t>
  </si>
  <si>
    <t>Competidor aspiracional</t>
  </si>
  <si>
    <t>Negocio con prácticas superiores que sirve como meta realista.</t>
  </si>
  <si>
    <t>Una tienda con mejor experiencia digital.</t>
  </si>
  <si>
    <t>Referente funcional</t>
  </si>
  <si>
    <t>Empresa de otro sector elegida por la calidad de un proceso.</t>
  </si>
  <si>
    <t>Marketplace destacado por su checkout.</t>
  </si>
  <si>
    <t>Fuente y fecha</t>
  </si>
  <si>
    <t>Lugar y momento en que se obtuvo la información.</t>
  </si>
  <si>
    <t>Sitio web revisado el 10/05/2026.</t>
  </si>
  <si>
    <t>Criterio o KPI</t>
  </si>
  <si>
    <t>Aspecto específico que se compara.</t>
  </si>
  <si>
    <t>Conversión, medios de pago o tiempo de entrega.</t>
  </si>
  <si>
    <t>Mi negocio</t>
  </si>
  <si>
    <t>Valor o situación actual de la empresa que realiza el análisis.</t>
  </si>
  <si>
    <t>Conversión de 1,4%.</t>
  </si>
  <si>
    <t>KPI</t>
  </si>
  <si>
    <t>Indicador clave utilizado para medir desempeño y resultados.</t>
  </si>
  <si>
    <t>Conversión del checkout.</t>
  </si>
  <si>
    <t>Valor inicial</t>
  </si>
  <si>
    <t>Resultado del KPI antes de implementar una acción.</t>
  </si>
  <si>
    <t>1,4% de conversión.</t>
  </si>
  <si>
    <t>Meta</t>
  </si>
  <si>
    <t>Resultado que se espera alcanzar.</t>
  </si>
  <si>
    <t>1,9% de conversión.</t>
  </si>
  <si>
    <t>Frecuencia de medición</t>
  </si>
  <si>
    <t>Periodicidad con la que se revisará el KPI.</t>
  </si>
  <si>
    <t>Semanal.</t>
  </si>
  <si>
    <t>Brecha detectada</t>
  </si>
  <si>
    <t>Diferencia relevante entre el negocio y los referentes.</t>
  </si>
  <si>
    <t>Checkout con dos pasos adicionales.</t>
  </si>
  <si>
    <t>Hallazgo</t>
  </si>
  <si>
    <t>Conclusión útil obtenida después de interpretar una brecha.</t>
  </si>
  <si>
    <t>La fricción del pago puede estar reduciendo la conversión.</t>
  </si>
  <si>
    <t>Impacto</t>
  </si>
  <si>
    <t>Magnitud del efecto esperado sobre ventas, costos, margen o experiencia.</t>
  </si>
  <si>
    <t>Alto si puede aumentar la conversión.</t>
  </si>
  <si>
    <t>Esfuerzo</t>
  </si>
  <si>
    <t>Recursos, tiempo y dificultad necesarios para ejecutar una mejora.</t>
  </si>
  <si>
    <t>Medio si requiere ajustes técnicos.</t>
  </si>
  <si>
    <t>Prioridad</t>
  </si>
  <si>
    <t>Orden recomendado para ejecutar una mejora.</t>
  </si>
  <si>
    <t>Alta, media o baja.</t>
  </si>
  <si>
    <t>Acción a implementar</t>
  </si>
  <si>
    <t>Tarea concreta creada para cerrar una brecha.</t>
  </si>
  <si>
    <t>Activar pago en cuotas.</t>
  </si>
  <si>
    <t>Responsable</t>
  </si>
  <si>
    <t>Persona o equipo encargado de ejecutar y reportar una acción.</t>
  </si>
  <si>
    <t>Coordinadora de ecommerce.</t>
  </si>
  <si>
    <t>Fecha límite</t>
  </si>
  <si>
    <t>Día previsto para terminar o revisar una acción.</t>
  </si>
  <si>
    <t>15/06/2026.</t>
  </si>
  <si>
    <t>Estado</t>
  </si>
  <si>
    <t>Situación actual de una acción.</t>
  </si>
  <si>
    <t>Pendiente, en proceso, completado o descartado.</t>
  </si>
  <si>
    <t>Pendiente</t>
  </si>
  <si>
    <t>Acción aprobada que todavía no ha comenzado.</t>
  </si>
  <si>
    <t>Simplificar el checkout.</t>
  </si>
  <si>
    <t>En proceso</t>
  </si>
  <si>
    <t>Acción que ya está siendo ejecutada.</t>
  </si>
  <si>
    <t>Integrar una billetera digital.</t>
  </si>
  <si>
    <t>Completado</t>
  </si>
  <si>
    <t>Acción terminada y lista para medir.</t>
  </si>
  <si>
    <t>Publicar la política de cambios.</t>
  </si>
  <si>
    <t>Descartado</t>
  </si>
  <si>
    <t>Acción que no se ejecutará y no cuenta en el avance general.</t>
  </si>
  <si>
    <t>Mejora rechazada por costo o baja prioridad.</t>
  </si>
  <si>
    <t>Resultado obtenido</t>
  </si>
  <si>
    <t>Dato observado después de implementar o avanzar una acción.</t>
  </si>
  <si>
    <t>Conversión de 1,6%.</t>
  </si>
  <si>
    <t>Evidencia o comentarios</t>
  </si>
  <si>
    <t>Nota que documenta el avance, la fuente o una decisión.</t>
  </si>
  <si>
    <t>Captura del nuevo checkout o motivo del retraso.</t>
  </si>
  <si>
    <t>Acciones activas</t>
  </si>
  <si>
    <t>Suma de acciones pendientes, en proceso y completadas.</t>
  </si>
  <si>
    <t>Cinco acciones activas.</t>
  </si>
  <si>
    <t>Avance general</t>
  </si>
  <si>
    <t>Porcentaje de acciones activas que están completadas.</t>
  </si>
  <si>
    <t>1 completada de 5 activas = 20%.</t>
  </si>
  <si>
    <t>Nombre del análisis</t>
  </si>
  <si>
    <t>Título breve que identifica el propósito concreto del benchmarking.</t>
  </si>
  <si>
    <t>Benchmarking de checkout y experiencia de compra.</t>
  </si>
  <si>
    <t>KPI relacionado</t>
  </si>
  <si>
    <t>Indicador que permite medir si una acción produce el resultado esperado.</t>
  </si>
  <si>
    <t>Total registradas</t>
  </si>
  <si>
    <t>Suma de todas las acciones con estado, incluidas las descartadas.</t>
  </si>
  <si>
    <t>Cinco activas y una descartada = seis registradas.</t>
  </si>
  <si>
    <t>Datos del benchmarking</t>
  </si>
  <si>
    <t>Define el alcance antes de comparar. Un objetivo preciso evita análisis amplios y difíciles de convertir en acciones.</t>
  </si>
  <si>
    <t>EJEMPLO: PequeModa Online busca mejorar la conversión y reducir el abandono del checkout.</t>
  </si>
  <si>
    <t>Ficha del análisis</t>
  </si>
  <si>
    <t>Resumen de acciones</t>
  </si>
  <si>
    <t>Campo</t>
  </si>
  <si>
    <t>Tu análisis</t>
  </si>
  <si>
    <t>Ayuda rápida</t>
  </si>
  <si>
    <t>Indicador</t>
  </si>
  <si>
    <t>Benchmarking de checkout y experiencia de compra</t>
  </si>
  <si>
    <t>Usa un nombre que identifique el problema.</t>
  </si>
  <si>
    <t>Pendientes</t>
  </si>
  <si>
    <t>Empresa o negocio</t>
  </si>
  <si>
    <t>PequeModa Online</t>
  </si>
  <si>
    <t>Escribe el nombre comercial o interno.</t>
  </si>
  <si>
    <t>Ecommerce</t>
  </si>
  <si>
    <t>Selecciona un área del desplegable.</t>
  </si>
  <si>
    <t>Completadas</t>
  </si>
  <si>
    <t>Competitivo</t>
  </si>
  <si>
    <t>Selecciona el enfoque principal.</t>
  </si>
  <si>
    <t>Descartadas</t>
  </si>
  <si>
    <t>Aumentar la conversión del checkout de 1,4% a 1,9% en 8 semanas</t>
  </si>
  <si>
    <t>Incluye indicador, punto de partida, meta y plazo.</t>
  </si>
  <si>
    <t>El 72% de los usuarios abandona antes de completar el pago</t>
  </si>
  <si>
    <t>Describe el síntoma que necesitas resolver.</t>
  </si>
  <si>
    <t>Mayo de 2026</t>
  </si>
  <si>
    <t>Indica el periodo de los datos comparados.</t>
  </si>
  <si>
    <t>Laura Méndez, coordinadora de ecommerce</t>
  </si>
  <si>
    <t>Persona encargada del análisis.</t>
  </si>
  <si>
    <t>Fecha de inicio</t>
  </si>
  <si>
    <t>Inicio de la revisión.</t>
  </si>
  <si>
    <t>Fecha de revisión</t>
  </si>
  <si>
    <t>Fecha para evaluar resultados.</t>
  </si>
  <si>
    <t>Registra contra quién se comparará el negocio y documenta la fuente utilizada.</t>
  </si>
  <si>
    <t>EJEMPLO: tres ecommerce ficticios comparables con PequeModa Online. Sustituye estas filas por tus referentes.</t>
  </si>
  <si>
    <t>Tipo de referente</t>
  </si>
  <si>
    <t>Por qué se eligió</t>
  </si>
  <si>
    <t>Qué se observará</t>
  </si>
  <si>
    <t>Observaciones</t>
  </si>
  <si>
    <t>Nube Kids</t>
  </si>
  <si>
    <t>Sitio web y compra de prueba · 08/05/2026</t>
  </si>
  <si>
    <t>Checkout simple y variedad de pagos</t>
  </si>
  <si>
    <t>Conversión, pasos del checkout y medios de pago</t>
  </si>
  <si>
    <t>Permite cuotas y billetera digital</t>
  </si>
  <si>
    <t>MiniModa</t>
  </si>
  <si>
    <t>Sitio web móvil · 10/05/2026</t>
  </si>
  <si>
    <t>Buena presentación de productos</t>
  </si>
  <si>
    <t>Fotos, política de cambios y claridad de beneficios</t>
  </si>
  <si>
    <t>Muestra cambios antes del pago</t>
  </si>
  <si>
    <t>Casa Nido</t>
  </si>
  <si>
    <t>Sitio web y redes · 12/05/2026</t>
  </si>
  <si>
    <t>Experiencia digital superior</t>
  </si>
  <si>
    <t>Checkout, entrega y confianza de compra</t>
  </si>
  <si>
    <t>Promesa de entrega visible</t>
  </si>
  <si>
    <t>Compara criterios o KPIs con la misma unidad, detecta la brecha y define la prioridad.</t>
  </si>
  <si>
    <t>EJEMPLO: Nube Kids, MiniModa y Casa Nido corresponden a los referentes registrados en la hoja anterior.</t>
  </si>
  <si>
    <t>Área</t>
  </si>
  <si>
    <t>Conversión del checkout</t>
  </si>
  <si>
    <t>1,4%</t>
  </si>
  <si>
    <t>2,2%</t>
  </si>
  <si>
    <t>1,9%</t>
  </si>
  <si>
    <t>2,1%</t>
  </si>
  <si>
    <t>La conversión está entre 0,5 y 0,8 puntos porcentuales por debajo</t>
  </si>
  <si>
    <t>Alto</t>
  </si>
  <si>
    <t>Medio</t>
  </si>
  <si>
    <t>Alta</t>
  </si>
  <si>
    <t>Medios de pago</t>
  </si>
  <si>
    <t>2 opciones</t>
  </si>
  <si>
    <t>5 opciones</t>
  </si>
  <si>
    <t>4 opciones</t>
  </si>
  <si>
    <t>El cliente tiene menos alternativas para completar el pago</t>
  </si>
  <si>
    <t>Pasos del checkout</t>
  </si>
  <si>
    <t>5 pasos</t>
  </si>
  <si>
    <t>3 pasos</t>
  </si>
  <si>
    <t>4 pasos</t>
  </si>
  <si>
    <t>El proceso requiere entre 1 y 2 pasos adicionales</t>
  </si>
  <si>
    <t>Política de cambios</t>
  </si>
  <si>
    <t>Solo en el pie de página</t>
  </si>
  <si>
    <t>Visible en producto y checkout</t>
  </si>
  <si>
    <t>Visible en producto</t>
  </si>
  <si>
    <t>Visible y con preguntas frecuentes</t>
  </si>
  <si>
    <t>La información aparece demasiado tarde y puede generar dudas</t>
  </si>
  <si>
    <t>Bajo</t>
  </si>
  <si>
    <t>Fotos por producto</t>
  </si>
  <si>
    <t>2 fotos</t>
  </si>
  <si>
    <t>6 fotos</t>
  </si>
  <si>
    <t>5 fotos</t>
  </si>
  <si>
    <t>7 fotos</t>
  </si>
  <si>
    <t>La ficha tiene menor apoyo visual para decidir</t>
  </si>
  <si>
    <t>Media</t>
  </si>
  <si>
    <t>Logística</t>
  </si>
  <si>
    <t>Tiempo promedio de entrega</t>
  </si>
  <si>
    <t>5 días</t>
  </si>
  <si>
    <t>3 días</t>
  </si>
  <si>
    <t>4 días</t>
  </si>
  <si>
    <t>La entrega tarda entre 1 y 2 días más</t>
  </si>
  <si>
    <t>Convierte las brechas en tareas concretas, asigna una meta y registra el resultado obtenido.</t>
  </si>
  <si>
    <t>EJEMPLO: acciones conectadas con las brechas de PequeModa Online. Sustituye estas filas por tu plan.</t>
  </si>
  <si>
    <t>Frecuencia</t>
  </si>
  <si>
    <t>Prioridad de origen</t>
  </si>
  <si>
    <t>Hay pocas opciones para pagar</t>
  </si>
  <si>
    <t>Activar pago en cuotas y una billetera digital</t>
  </si>
  <si>
    <t>Semanal</t>
  </si>
  <si>
    <t>Laura Méndez / Tecnología</t>
  </si>
  <si>
    <t>1,6% al 12/06</t>
  </si>
  <si>
    <t>Integración de billetera completada; cuotas en pruebas</t>
  </si>
  <si>
    <t>El checkout tiene demasiados pasos</t>
  </si>
  <si>
    <t>Reducir el proceso de 5 a 3 pasos</t>
  </si>
  <si>
    <t>Abandono del checkout</t>
  </si>
  <si>
    <t>72%</t>
  </si>
  <si>
    <t>60%</t>
  </si>
  <si>
    <t>Requiere ajuste del formulario y pruebas móviles</t>
  </si>
  <si>
    <t>La política de cambios aparece demasiado tarde</t>
  </si>
  <si>
    <t>Publicar un bloque visible en producto, carrito y checkout</t>
  </si>
  <si>
    <t>Consultas previas a la compra</t>
  </si>
  <si>
    <t>48 por semana</t>
  </si>
  <si>
    <t>30 por semana</t>
  </si>
  <si>
    <t>Servicio al cliente / Contenido</t>
  </si>
  <si>
    <t>29 por semana</t>
  </si>
  <si>
    <t>Bloque publicado el 18/05; consultas reducidas</t>
  </si>
  <si>
    <t>Las fichas tienen pocas fotos</t>
  </si>
  <si>
    <t>Agregar al menos 5 fotos en los 50 productos más vendidos</t>
  </si>
  <si>
    <t>Conversión de producto a carrito</t>
  </si>
  <si>
    <t>4,8%</t>
  </si>
  <si>
    <t>6,0%</t>
  </si>
  <si>
    <t>Equipo de contenido</t>
  </si>
  <si>
    <t>5,3% al 12/06</t>
  </si>
  <si>
    <t>35 productos actualizados</t>
  </si>
  <si>
    <t>La entrega tarda más que los referentes</t>
  </si>
  <si>
    <t>Negociar una promesa de entrega de 3 a 4 días</t>
  </si>
  <si>
    <t>3,5 días</t>
  </si>
  <si>
    <t>Mensual</t>
  </si>
  <si>
    <t>Operaciones</t>
  </si>
  <si>
    <t>Cotizaciones solicitadas a dos operadores</t>
  </si>
  <si>
    <t>LISTAS INTERNAS — NO EDITAR</t>
  </si>
  <si>
    <t>Esta hoja alimenta los desplegables. Modificar valores puede afectar la consistencia de la plantilla.</t>
  </si>
  <si>
    <t>Interno</t>
  </si>
  <si>
    <t>Retail</t>
  </si>
  <si>
    <t>Quincenal</t>
  </si>
  <si>
    <t>Servicio al cliente</t>
  </si>
  <si>
    <t>Funcional</t>
  </si>
  <si>
    <t>Baja</t>
  </si>
  <si>
    <t>Combinado</t>
  </si>
  <si>
    <t>Al cierre</t>
  </si>
  <si>
    <t>Otro</t>
  </si>
  <si>
    <t>Marketing</t>
  </si>
  <si>
    <t>Finanzas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</si>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</sst>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>
    <font>
      <sz val="11"/>
      <name val="Carlito"/>
    </font>
    <font>
      <b/>
      <sz val="18"/>
      <color rgb="FFFFFFFF"/>
      <name val="Carlito"/>
    </font>
    <font>
      <sz val="11"/>
      <color rgb="FFFFFFFF"/>
      <name val="Carlito"/>
    </font>
    <font>
      <b/>
      <sz val="10"/>
      <color rgb="FF0B1F3A"/>
      <name val="Carlito"/>
    </font>
    <font>
      <b/>
      <sz val="11"/>
      <color rgb="FFFFFFFF"/>
      <name val="Carlito"/>
    </font>
    <font>
      <b/>
      <sz val="11"/>
      <color rgb="FF0B1F3A"/>
      <name val="Carlito"/>
    </font>
    <font>
      <sz val="11"/>
      <color rgb="FF1F2937"/>
      <name val="Carlito"/>
    </font>
    <font>
      <sz val="11"/>
      <color rgb="FF4B5563"/>
      <name val="Carlito"/>
    </font>
    <font>
      <b/>
      <sz val="16"/>
      <color rgb="FFFFFFFF"/>
      <name val="Carlito"/>
    </font>
    <font>
      <b/>
      <sz val="11"/>
      <color rgb="FF7F1D1D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65A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F3F4F6"/>
      </patternFill>
    </fill>
    <fill>
      <patternFill patternType="solid">
        <fgColor rgb="FF7F1D1D"/>
      </patternFill>
    </fill>
    <fill>
      <patternFill patternType="solid">
        <fgColor rgb="FFFDE8E7"/>
      </patternFill>
    </fill>
    <fill>
      <patternFill patternType="solid">
        <fgColor rgb="FFFFF7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6" borderId="0" xfId="0" applyFill="1" applyAlignment="1">
      <alignment vertical="center"/>
    </xf>
    <xf numFmtId="164" fontId="0" fillId="0" borderId="0" xfId="0" applyNumberFormat="1" applyAlignment="1">
      <alignment wrapText="1"/>
    </xf>
    <xf numFmtId="0" fontId="4" fillId="2" borderId="0" xfId="0" applyFont="1" applyFill="1" applyAlignment="1">
      <alignment wrapText="1"/>
    </xf>
    <xf numFmtId="0" fontId="6" fillId="9" borderId="0" xfId="0" applyFont="1" applyFill="1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8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 wrapText="1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6" fillId="4" borderId="0" xfId="0" applyFont="1" applyFill="1" applyAlignment="1" applyProtection="1">
      <alignment wrapText="1"/>
      <protection locked="0"/>
    </xf>
    <xf numFmtId="0" fontId="7" fillId="5" borderId="0" xfId="0" applyFont="1" applyFill="1" applyAlignment="1" applyProtection="1">
      <alignment wrapText="1"/>
      <protection locked="0"/>
    </xf>
    <xf numFmtId="0" fontId="6" fillId="6" borderId="0" xfId="0" applyFont="1" applyFill="1" applyProtection="1">
      <protection locked="0"/>
    </xf>
    <xf numFmtId="9" fontId="6" fillId="6" borderId="0" xfId="0" applyNumberFormat="1" applyFont="1" applyFill="1" applyProtection="1">
      <protection locked="0"/>
    </xf>
    <xf numFmtId="164" fontId="6" fillId="4" borderId="0" xfId="0" applyNumberFormat="1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25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color rgb="FF166534"/>
      </font>
      <fill>
        <patternFill patternType="solid">
          <bgColor rgb="FFE7F5EC"/>
        </patternFill>
      </fill>
    </dxf>
    <dxf>
      <font>
        <b/>
        <color rgb="FF7A5A00"/>
      </font>
      <fill>
        <patternFill patternType="solid">
          <bgColor rgb="FFFFF4CC"/>
        </patternFill>
      </fill>
    </dxf>
    <dxf>
      <font>
        <b/>
        <color rgb="FF9C1C1C"/>
      </font>
      <fill>
        <patternFill patternType="solid">
          <bgColor rgb="FFFDE8E7"/>
        </patternFill>
      </fill>
    </dxf>
    <dxf>
      <font>
        <b/>
        <color rgb="FF4B5563"/>
      </font>
      <fill>
        <patternFill patternType="solid">
          <bgColor rgb="FFE5E7EB"/>
        </patternFill>
      </fill>
    </dxf>
    <dxf>
      <font>
        <b/>
        <color rgb="FF166534"/>
      </font>
      <fill>
        <patternFill patternType="solid">
          <bgColor rgb="FFE7F5EC"/>
        </patternFill>
      </fill>
    </dxf>
    <dxf>
      <font>
        <b/>
        <color rgb="FF12365A"/>
      </font>
      <fill>
        <patternFill patternType="solid">
          <bgColor rgb="FFE6EEF8"/>
        </patternFill>
      </fill>
    </dxf>
    <dxf>
      <font>
        <b/>
        <color rgb="FF7A5A00"/>
      </font>
      <fill>
        <patternFill patternType="solid">
          <bgColor rgb="FFFFF4CC"/>
        </patternFill>
      </fill>
    </dxf>
    <dxf>
      <font>
        <b/>
        <color rgb="FF166534"/>
      </font>
      <fill>
        <patternFill patternType="solid">
          <bgColor rgb="FFE7F5EC"/>
        </patternFill>
      </fill>
    </dxf>
    <dxf>
      <font>
        <b/>
        <color rgb="FF7A5A00"/>
      </font>
      <fill>
        <patternFill patternType="solid">
          <bgColor rgb="FFFFF4CC"/>
        </patternFill>
      </fill>
    </dxf>
    <dxf>
      <font>
        <b/>
        <color rgb="FF9C1C1C"/>
      </font>
      <fill>
        <patternFill patternType="solid">
          <bgColor rgb="FFFDE8E7"/>
        </patternFill>
      </fill>
    </dxf>
    <dxf>
      <font>
        <b/>
        <color rgb="FF166534"/>
      </font>
      <fill>
        <patternFill patternType="solid">
          <bgColor rgb="FFE7F5EC"/>
        </patternFill>
      </fill>
    </dxf>
    <dxf>
      <font>
        <b/>
        <color rgb="FF7A5A00"/>
      </font>
      <fill>
        <patternFill patternType="solid">
          <bgColor rgb="FFFFF4CC"/>
        </patternFill>
      </fill>
    </dxf>
    <dxf>
      <font>
        <b/>
        <color rgb="FF9C1C1C"/>
      </font>
      <fill>
        <patternFill patternType="solid">
          <bgColor rgb="FFFDE8E7"/>
        </patternFill>
      </fill>
    </dxf>
    <dxf>
      <font>
        <b/>
        <color rgb="FF166534"/>
      </font>
      <fill>
        <patternFill patternType="solid">
          <bgColor rgb="FFE7F5EC"/>
        </patternFill>
      </fill>
    </dxf>
    <dxf>
      <font>
        <b/>
        <color rgb="FF7A5A00"/>
      </font>
      <fill>
        <patternFill patternType="solid">
          <bgColor rgb="FFFFF4CC"/>
        </patternFill>
      </fill>
    </dxf>
    <dxf>
      <font>
        <b/>
        <color rgb="FF9C1C1C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3FE607-7074-4626-B6CA-E01CF41E1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968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CFDD04-E1E0-4516-A999-5A0CD48B0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63700" y="0"/>
          <a:ext cx="211484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1</xdr:row>
      <xdr:rowOff>205740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46FEAF-9CAB-4424-B7E2-03BA6C7F8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0" y="0"/>
          <a:ext cx="211484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EDCCE-9F78-4384-91F4-570744085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1600" y="0"/>
          <a:ext cx="2114842" cy="586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F5D23E-91B1-4421-869F-C862CEC8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82800" y="0"/>
          <a:ext cx="211484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Glosario" displayName="TablaGlosario" ref="A4:C45">
  <autoFilter ref="A4:C45" xr:uid="{00000000-0009-0000-0100-000001000000}"/>
  <tableColumns count="3">
    <tableColumn id="1" xr3:uid="{00000000-0010-0000-0000-000001000000}" name="Término"/>
    <tableColumn id="2" xr3:uid="{00000000-0010-0000-0000-000002000000}" name="Significado simple"/>
    <tableColumn id="3" xr3:uid="{00000000-0010-0000-0000-000003000000}" name="Ejemplo práctic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Referentes" displayName="TablaReferentes" ref="A4:F34" headerRowDxfId="2" dataDxfId="0" totalsRowDxfId="1">
  <autoFilter ref="A4:F34" xr:uid="{00000000-0009-0000-0100-000002000000}"/>
  <tableColumns count="6">
    <tableColumn id="1" xr3:uid="{00000000-0010-0000-0100-000001000000}" name="Referente" dataDxfId="8"/>
    <tableColumn id="2" xr3:uid="{00000000-0010-0000-0100-000002000000}" name="Tipo de referente" dataDxfId="7"/>
    <tableColumn id="3" xr3:uid="{00000000-0010-0000-0100-000003000000}" name="Fuente y fecha" dataDxfId="6"/>
    <tableColumn id="4" xr3:uid="{00000000-0010-0000-0100-000004000000}" name="Por qué se eligió" dataDxfId="5"/>
    <tableColumn id="5" xr3:uid="{00000000-0010-0000-0100-000005000000}" name="Qué se observará" dataDxfId="4"/>
    <tableColumn id="6" xr3:uid="{00000000-0010-0000-0100-000006000000}" name="Observaciones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Comparacion" displayName="TablaComparacion" ref="A4:J34">
  <autoFilter ref="A4:J34" xr:uid="{00000000-0009-0000-0100-000003000000}"/>
  <tableColumns count="10">
    <tableColumn id="1" xr3:uid="{00000000-0010-0000-0200-000001000000}" name="Área"/>
    <tableColumn id="2" xr3:uid="{00000000-0010-0000-0200-000002000000}" name="Criterio o KPI"/>
    <tableColumn id="3" xr3:uid="{00000000-0010-0000-0200-000003000000}" name="Mi negocio"/>
    <tableColumn id="4" xr3:uid="{00000000-0010-0000-0200-000004000000}" name="Nube Kids"/>
    <tableColumn id="5" xr3:uid="{00000000-0010-0000-0200-000005000000}" name="MiniModa"/>
    <tableColumn id="6" xr3:uid="{00000000-0010-0000-0200-000006000000}" name="Casa Nido"/>
    <tableColumn id="7" xr3:uid="{00000000-0010-0000-0200-000007000000}" name="Brecha detectada"/>
    <tableColumn id="8" xr3:uid="{00000000-0010-0000-0200-000008000000}" name="Impacto"/>
    <tableColumn id="9" xr3:uid="{00000000-0010-0000-0200-000009000000}" name="Esfuerzo"/>
    <tableColumn id="10" xr3:uid="{00000000-0010-0000-0200-00000A000000}" name="Priorida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PlanAccion" displayName="TablaPlanAccion" ref="A4:L34">
  <autoFilter ref="A4:L34" xr:uid="{00000000-0009-0000-0100-000004000000}"/>
  <tableColumns count="12">
    <tableColumn id="1" xr3:uid="{00000000-0010-0000-0300-000001000000}" name="Hallazgo"/>
    <tableColumn id="2" xr3:uid="{00000000-0010-0000-0300-000002000000}" name="Acción a implementar"/>
    <tableColumn id="3" xr3:uid="{00000000-0010-0000-0300-000003000000}" name="KPI relacionado"/>
    <tableColumn id="4" xr3:uid="{00000000-0010-0000-0300-000004000000}" name="Valor inicial"/>
    <tableColumn id="5" xr3:uid="{00000000-0010-0000-0300-000005000000}" name="Meta"/>
    <tableColumn id="6" xr3:uid="{00000000-0010-0000-0300-000006000000}" name="Frecuencia"/>
    <tableColumn id="7" xr3:uid="{00000000-0010-0000-0300-000007000000}" name="Responsable"/>
    <tableColumn id="8" xr3:uid="{00000000-0010-0000-0300-000008000000}" name="Fecha límite"/>
    <tableColumn id="9" xr3:uid="{00000000-0010-0000-0300-000009000000}" name="Estado"/>
    <tableColumn id="10" xr3:uid="{00000000-0010-0000-0300-00000A000000}" name="Resultado obtenido"/>
    <tableColumn id="11" xr3:uid="{00000000-0010-0000-0300-00000B000000}" name="Prioridad de origen"/>
    <tableColumn id="12" xr3:uid="{00000000-0010-0000-0300-00000C000000}" name="Evidencia o comentari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showGridLines="0" tabSelected="1" workbookViewId="0">
      <selection activeCell="B18" sqref="B18:D18"/>
    </sheetView>
  </sheetViews>
  <sheetFormatPr baseColWidth="10" defaultColWidth="8.796875" defaultRowHeight="13.8"/>
  <cols>
    <col min="1" max="1" width="8.8984375" bestFit="1" customWidth="1"/>
    <col min="2" max="2" width="24.8984375" bestFit="1" customWidth="1"/>
    <col min="3" max="3" width="81.19921875" bestFit="1" customWidth="1"/>
    <col min="4" max="4" width="14" customWidth="1"/>
    <col min="5" max="5" width="17.8984375" bestFit="1" customWidth="1"/>
    <col min="6" max="6" width="19.69921875" bestFit="1" customWidth="1"/>
  </cols>
  <sheetData>
    <row r="1" spans="1:6" ht="22.8">
      <c r="A1" s="14" t="s">
        <v>0</v>
      </c>
      <c r="B1" s="14"/>
      <c r="C1" s="14"/>
      <c r="D1" s="14"/>
      <c r="E1" s="14"/>
      <c r="F1" s="14"/>
    </row>
    <row r="2" spans="1:6">
      <c r="A2" s="15" t="s">
        <v>1</v>
      </c>
      <c r="B2" s="15"/>
      <c r="C2" s="15"/>
      <c r="D2" s="15"/>
      <c r="E2" s="15"/>
      <c r="F2" s="15"/>
    </row>
    <row r="3" spans="1:6">
      <c r="A3" s="16" t="s">
        <v>2</v>
      </c>
      <c r="B3" s="16"/>
      <c r="C3" s="16"/>
      <c r="D3" s="16"/>
      <c r="E3" s="16"/>
      <c r="F3" s="16"/>
    </row>
    <row r="4" spans="1:6">
      <c r="A4" s="2"/>
      <c r="B4" s="2"/>
      <c r="C4" s="2"/>
      <c r="D4" s="2"/>
      <c r="E4" s="2"/>
      <c r="F4" s="2"/>
    </row>
    <row r="5" spans="1:6">
      <c r="A5" s="17" t="s">
        <v>3</v>
      </c>
      <c r="B5" s="17"/>
      <c r="C5" s="17"/>
      <c r="D5" s="17"/>
      <c r="E5" s="17"/>
      <c r="F5" s="17"/>
    </row>
    <row r="6" spans="1:6">
      <c r="A6" s="3" t="s">
        <v>4</v>
      </c>
      <c r="B6" s="4" t="s">
        <v>5</v>
      </c>
      <c r="C6" s="5" t="s">
        <v>6</v>
      </c>
      <c r="D6" s="2"/>
      <c r="E6" s="2"/>
      <c r="F6" s="2"/>
    </row>
    <row r="7" spans="1:6">
      <c r="A7" s="3" t="s">
        <v>7</v>
      </c>
      <c r="B7" s="4" t="s">
        <v>8</v>
      </c>
      <c r="C7" s="5" t="s">
        <v>9</v>
      </c>
      <c r="D7" s="2"/>
      <c r="E7" s="2"/>
      <c r="F7" s="2"/>
    </row>
    <row r="8" spans="1:6">
      <c r="A8" s="3" t="s">
        <v>10</v>
      </c>
      <c r="B8" s="4" t="s">
        <v>11</v>
      </c>
      <c r="C8" s="5" t="s">
        <v>12</v>
      </c>
      <c r="D8" s="2"/>
      <c r="E8" s="2"/>
      <c r="F8" s="2"/>
    </row>
    <row r="9" spans="1:6">
      <c r="A9" s="3" t="s">
        <v>13</v>
      </c>
      <c r="B9" s="4" t="s">
        <v>14</v>
      </c>
      <c r="C9" s="5" t="s">
        <v>15</v>
      </c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17" t="s">
        <v>16</v>
      </c>
      <c r="B11" s="17"/>
      <c r="C11" s="17"/>
      <c r="D11" s="17"/>
      <c r="E11" s="17"/>
      <c r="F11" s="17"/>
    </row>
    <row r="12" spans="1:6">
      <c r="A12" s="3" t="s">
        <v>17</v>
      </c>
      <c r="B12" s="18" t="s">
        <v>18</v>
      </c>
      <c r="C12" s="18"/>
      <c r="D12" s="18"/>
      <c r="E12" s="3" t="s">
        <v>19</v>
      </c>
      <c r="F12" s="3" t="s">
        <v>20</v>
      </c>
    </row>
    <row r="13" spans="1:6">
      <c r="A13" s="6">
        <v>1</v>
      </c>
      <c r="B13" s="19" t="s">
        <v>21</v>
      </c>
      <c r="C13" s="19"/>
      <c r="D13" s="19"/>
      <c r="E13" s="7" t="s">
        <v>22</v>
      </c>
      <c r="F13" s="7" t="s">
        <v>23</v>
      </c>
    </row>
    <row r="14" spans="1:6">
      <c r="A14" s="6">
        <v>2</v>
      </c>
      <c r="B14" s="19" t="s">
        <v>24</v>
      </c>
      <c r="C14" s="19"/>
      <c r="D14" s="19"/>
      <c r="E14" s="7" t="s">
        <v>25</v>
      </c>
      <c r="F14" s="7" t="s">
        <v>26</v>
      </c>
    </row>
    <row r="15" spans="1:6">
      <c r="A15" s="6">
        <v>3</v>
      </c>
      <c r="B15" s="19" t="s">
        <v>27</v>
      </c>
      <c r="C15" s="19"/>
      <c r="D15" s="19"/>
      <c r="E15" s="7" t="s">
        <v>28</v>
      </c>
      <c r="F15" s="7" t="s">
        <v>29</v>
      </c>
    </row>
    <row r="16" spans="1:6">
      <c r="A16" s="6">
        <v>4</v>
      </c>
      <c r="B16" s="19" t="s">
        <v>30</v>
      </c>
      <c r="C16" s="19"/>
      <c r="D16" s="19"/>
      <c r="E16" s="7" t="s">
        <v>28</v>
      </c>
      <c r="F16" s="7" t="s">
        <v>31</v>
      </c>
    </row>
    <row r="17" spans="1:6">
      <c r="A17" s="6">
        <v>5</v>
      </c>
      <c r="B17" s="19" t="s">
        <v>32</v>
      </c>
      <c r="C17" s="19"/>
      <c r="D17" s="19"/>
      <c r="E17" s="7" t="s">
        <v>33</v>
      </c>
      <c r="F17" s="7" t="s">
        <v>34</v>
      </c>
    </row>
    <row r="18" spans="1:6">
      <c r="A18" s="6">
        <v>6</v>
      </c>
      <c r="B18" s="19" t="s">
        <v>35</v>
      </c>
      <c r="C18" s="19"/>
      <c r="D18" s="19"/>
      <c r="E18" s="7" t="s">
        <v>33</v>
      </c>
      <c r="F18" s="7" t="s">
        <v>36</v>
      </c>
    </row>
    <row r="19" spans="1:6">
      <c r="A19" s="2"/>
      <c r="B19" s="2"/>
      <c r="C19" s="2"/>
      <c r="D19" s="2"/>
      <c r="E19" s="2"/>
      <c r="F19" s="2"/>
    </row>
    <row r="20" spans="1:6">
      <c r="A20" s="17" t="s">
        <v>37</v>
      </c>
      <c r="B20" s="17"/>
      <c r="C20" s="17"/>
      <c r="D20" s="17"/>
      <c r="E20" s="17"/>
      <c r="F20" s="17"/>
    </row>
    <row r="21" spans="1:6">
      <c r="A21" s="20" t="s">
        <v>38</v>
      </c>
      <c r="B21" s="20"/>
      <c r="C21" s="20"/>
      <c r="D21" s="20"/>
      <c r="E21" s="20"/>
      <c r="F21" s="20"/>
    </row>
    <row r="22" spans="1:6">
      <c r="A22" s="20" t="s">
        <v>39</v>
      </c>
      <c r="B22" s="20"/>
      <c r="C22" s="20"/>
      <c r="D22" s="20"/>
      <c r="E22" s="20"/>
      <c r="F22" s="20"/>
    </row>
    <row r="23" spans="1:6">
      <c r="A23" s="20" t="s">
        <v>40</v>
      </c>
      <c r="B23" s="20"/>
      <c r="C23" s="20"/>
      <c r="D23" s="20"/>
      <c r="E23" s="20"/>
      <c r="F23" s="20"/>
    </row>
    <row r="24" spans="1:6">
      <c r="A24" s="20" t="s">
        <v>41</v>
      </c>
      <c r="B24" s="20"/>
      <c r="C24" s="20"/>
      <c r="D24" s="20"/>
      <c r="E24" s="20"/>
      <c r="F24" s="20"/>
    </row>
    <row r="25" spans="1:6">
      <c r="A25" s="20" t="s">
        <v>42</v>
      </c>
      <c r="B25" s="20"/>
      <c r="C25" s="20"/>
      <c r="D25" s="20"/>
      <c r="E25" s="20"/>
      <c r="F25" s="20"/>
    </row>
    <row r="26" spans="1:6">
      <c r="A26" s="2"/>
      <c r="B26" s="2"/>
      <c r="C26" s="2"/>
      <c r="D26" s="2"/>
      <c r="E26" s="2"/>
      <c r="F26" s="2"/>
    </row>
    <row r="27" spans="1:6">
      <c r="A27" s="17" t="s">
        <v>43</v>
      </c>
      <c r="B27" s="17"/>
      <c r="C27" s="17"/>
      <c r="D27" s="17"/>
      <c r="E27" s="17"/>
      <c r="F27" s="17"/>
    </row>
    <row r="28" spans="1:6">
      <c r="A28" s="8" t="s">
        <v>44</v>
      </c>
      <c r="B28" s="21" t="s">
        <v>45</v>
      </c>
      <c r="C28" s="21"/>
      <c r="D28" s="21"/>
      <c r="E28" s="21"/>
      <c r="F28" s="21"/>
    </row>
    <row r="29" spans="1:6">
      <c r="A29" s="9" t="s">
        <v>46</v>
      </c>
      <c r="B29" s="19" t="s">
        <v>47</v>
      </c>
      <c r="C29" s="19"/>
      <c r="D29" s="19"/>
      <c r="E29" s="19"/>
      <c r="F29" s="19"/>
    </row>
    <row r="30" spans="1:6">
      <c r="A30" s="10" t="s">
        <v>48</v>
      </c>
      <c r="B30" s="19" t="s">
        <v>49</v>
      </c>
      <c r="C30" s="19"/>
      <c r="D30" s="19"/>
      <c r="E30" s="19"/>
      <c r="F30" s="19"/>
    </row>
    <row r="31" spans="1:6">
      <c r="A31" s="2"/>
      <c r="B31" s="2"/>
      <c r="C31" s="2"/>
      <c r="D31" s="2"/>
      <c r="E31" s="2"/>
      <c r="F31" s="2"/>
    </row>
    <row r="32" spans="1:6">
      <c r="A32" s="17" t="s">
        <v>50</v>
      </c>
      <c r="B32" s="17"/>
      <c r="C32" s="17"/>
      <c r="D32" s="17"/>
      <c r="E32" s="17"/>
      <c r="F32" s="17"/>
    </row>
    <row r="33" spans="1:6">
      <c r="A33" s="20" t="s">
        <v>51</v>
      </c>
      <c r="B33" s="20"/>
      <c r="C33" s="20"/>
      <c r="D33" s="20"/>
      <c r="E33" s="20"/>
      <c r="F33" s="20"/>
    </row>
    <row r="34" spans="1:6">
      <c r="A34" s="20" t="s">
        <v>52</v>
      </c>
      <c r="B34" s="20"/>
      <c r="C34" s="20"/>
      <c r="D34" s="20"/>
      <c r="E34" s="20"/>
      <c r="F34" s="20"/>
    </row>
    <row r="35" spans="1:6">
      <c r="A35" s="20" t="s">
        <v>53</v>
      </c>
      <c r="B35" s="20"/>
      <c r="C35" s="20"/>
      <c r="D35" s="20"/>
      <c r="E35" s="20"/>
      <c r="F35" s="20"/>
    </row>
    <row r="36" spans="1:6">
      <c r="A36" s="20" t="s">
        <v>54</v>
      </c>
      <c r="B36" s="20"/>
      <c r="C36" s="20"/>
      <c r="D36" s="20"/>
      <c r="E36" s="20"/>
      <c r="F36" s="20"/>
    </row>
  </sheetData>
  <sheetProtection algorithmName="SHA-512" hashValue="rpcFN2g5vy9HCNrhPBnTPoK3YVfkUHtltSTYsJ/Sx9JOJRNAxKQMYZutkQ/Djw3jnaWsd4KkmcFW0THGxXXjjQ==" saltValue="67JwvrYcx//Dzl9GXlN+og==" spinCount="100000" sheet="1" objects="1" scenarios="1" formatCells="0" formatColumns="0" formatRows="0" insertColumns="0" insertRows="0" sort="0" autoFilter="0" pivotTables="0"/>
  <mergeCells count="27">
    <mergeCell ref="A35:F35"/>
    <mergeCell ref="A36:F36"/>
    <mergeCell ref="B29:F29"/>
    <mergeCell ref="B30:F30"/>
    <mergeCell ref="A32:F32"/>
    <mergeCell ref="A33:F33"/>
    <mergeCell ref="A34:F34"/>
    <mergeCell ref="A23:F23"/>
    <mergeCell ref="A24:F24"/>
    <mergeCell ref="A25:F25"/>
    <mergeCell ref="A27:F27"/>
    <mergeCell ref="B28:F28"/>
    <mergeCell ref="B17:D17"/>
    <mergeCell ref="B18:D18"/>
    <mergeCell ref="A20:F20"/>
    <mergeCell ref="A21:F21"/>
    <mergeCell ref="A22:F22"/>
    <mergeCell ref="B12:D12"/>
    <mergeCell ref="B13:D13"/>
    <mergeCell ref="B14:D14"/>
    <mergeCell ref="B15:D15"/>
    <mergeCell ref="B16:D16"/>
    <mergeCell ref="A1:F1"/>
    <mergeCell ref="A2:F2"/>
    <mergeCell ref="A3:F3"/>
    <mergeCell ref="A5:F5"/>
    <mergeCell ref="A11:F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5"/>
  <sheetViews>
    <sheetView showGridLines="0" workbookViewId="0">
      <selection activeCell="D1" sqref="D1"/>
    </sheetView>
  </sheetViews>
  <sheetFormatPr baseColWidth="10" defaultColWidth="8.796875" defaultRowHeight="13.8"/>
  <cols>
    <col min="1" max="1" width="24" customWidth="1"/>
    <col min="2" max="2" width="95.296875" customWidth="1"/>
    <col min="3" max="3" width="69.296875" customWidth="1"/>
  </cols>
  <sheetData>
    <row r="1" spans="1:3" ht="22.8">
      <c r="A1" s="14" t="s">
        <v>55</v>
      </c>
      <c r="B1" s="14"/>
      <c r="C1" s="14"/>
    </row>
    <row r="2" spans="1:3">
      <c r="A2" s="15" t="s">
        <v>56</v>
      </c>
      <c r="B2" s="15"/>
      <c r="C2" s="15"/>
    </row>
    <row r="3" spans="1:3">
      <c r="A3" s="16" t="s">
        <v>57</v>
      </c>
      <c r="B3" s="16"/>
      <c r="C3" s="16"/>
    </row>
    <row r="4" spans="1:3">
      <c r="A4" t="s">
        <v>58</v>
      </c>
      <c r="B4" t="s">
        <v>59</v>
      </c>
      <c r="C4" t="s">
        <v>60</v>
      </c>
    </row>
    <row r="5" spans="1:3">
      <c r="A5" s="1" t="s">
        <v>61</v>
      </c>
      <c r="B5" s="1" t="s">
        <v>62</v>
      </c>
      <c r="C5" s="1" t="s">
        <v>63</v>
      </c>
    </row>
    <row r="6" spans="1:3">
      <c r="A6" s="1" t="s">
        <v>64</v>
      </c>
      <c r="B6" s="1" t="s">
        <v>65</v>
      </c>
      <c r="C6" s="1" t="s">
        <v>66</v>
      </c>
    </row>
    <row r="7" spans="1:3">
      <c r="A7" s="1" t="s">
        <v>67</v>
      </c>
      <c r="B7" s="1" t="s">
        <v>68</v>
      </c>
      <c r="C7" s="1" t="s">
        <v>69</v>
      </c>
    </row>
    <row r="8" spans="1:3">
      <c r="A8" s="1" t="s">
        <v>70</v>
      </c>
      <c r="B8" s="1" t="s">
        <v>71</v>
      </c>
      <c r="C8" s="1" t="s">
        <v>72</v>
      </c>
    </row>
    <row r="9" spans="1:3">
      <c r="A9" s="1" t="s">
        <v>73</v>
      </c>
      <c r="B9" s="1" t="s">
        <v>74</v>
      </c>
      <c r="C9" s="1" t="s">
        <v>75</v>
      </c>
    </row>
    <row r="10" spans="1:3">
      <c r="A10" s="1" t="s">
        <v>76</v>
      </c>
      <c r="B10" s="1" t="s">
        <v>77</v>
      </c>
      <c r="C10" s="1" t="s">
        <v>78</v>
      </c>
    </row>
    <row r="11" spans="1:3">
      <c r="A11" s="1" t="s">
        <v>79</v>
      </c>
      <c r="B11" s="1" t="s">
        <v>80</v>
      </c>
      <c r="C11" s="1" t="s">
        <v>81</v>
      </c>
    </row>
    <row r="12" spans="1:3">
      <c r="A12" s="1" t="s">
        <v>82</v>
      </c>
      <c r="B12" s="1" t="s">
        <v>83</v>
      </c>
      <c r="C12" s="1" t="s">
        <v>84</v>
      </c>
    </row>
    <row r="13" spans="1:3">
      <c r="A13" s="1" t="s">
        <v>85</v>
      </c>
      <c r="B13" s="1" t="s">
        <v>86</v>
      </c>
      <c r="C13" s="1" t="s">
        <v>87</v>
      </c>
    </row>
    <row r="14" spans="1:3">
      <c r="A14" s="1" t="s">
        <v>88</v>
      </c>
      <c r="B14" s="1" t="s">
        <v>89</v>
      </c>
      <c r="C14" s="1" t="s">
        <v>90</v>
      </c>
    </row>
    <row r="15" spans="1:3">
      <c r="A15" s="1" t="s">
        <v>91</v>
      </c>
      <c r="B15" s="1" t="s">
        <v>92</v>
      </c>
      <c r="C15" s="1" t="s">
        <v>93</v>
      </c>
    </row>
    <row r="16" spans="1:3">
      <c r="A16" s="1" t="s">
        <v>94</v>
      </c>
      <c r="B16" s="1" t="s">
        <v>95</v>
      </c>
      <c r="C16" s="1" t="s">
        <v>96</v>
      </c>
    </row>
    <row r="17" spans="1:3">
      <c r="A17" s="1" t="s">
        <v>97</v>
      </c>
      <c r="B17" s="1" t="s">
        <v>98</v>
      </c>
      <c r="C17" s="1" t="s">
        <v>99</v>
      </c>
    </row>
    <row r="18" spans="1:3">
      <c r="A18" s="1" t="s">
        <v>100</v>
      </c>
      <c r="B18" s="1" t="s">
        <v>101</v>
      </c>
      <c r="C18" s="1" t="s">
        <v>102</v>
      </c>
    </row>
    <row r="19" spans="1:3">
      <c r="A19" s="1" t="s">
        <v>103</v>
      </c>
      <c r="B19" s="1" t="s">
        <v>104</v>
      </c>
      <c r="C19" s="1" t="s">
        <v>105</v>
      </c>
    </row>
    <row r="20" spans="1:3">
      <c r="A20" s="1" t="s">
        <v>106</v>
      </c>
      <c r="B20" s="1" t="s">
        <v>107</v>
      </c>
      <c r="C20" s="1" t="s">
        <v>108</v>
      </c>
    </row>
    <row r="21" spans="1:3">
      <c r="A21" s="1" t="s">
        <v>109</v>
      </c>
      <c r="B21" s="1" t="s">
        <v>110</v>
      </c>
      <c r="C21" s="1" t="s">
        <v>111</v>
      </c>
    </row>
    <row r="22" spans="1:3">
      <c r="A22" s="1" t="s">
        <v>112</v>
      </c>
      <c r="B22" s="1" t="s">
        <v>113</v>
      </c>
      <c r="C22" s="1" t="s">
        <v>114</v>
      </c>
    </row>
    <row r="23" spans="1:3">
      <c r="A23" s="1" t="s">
        <v>115</v>
      </c>
      <c r="B23" s="1" t="s">
        <v>116</v>
      </c>
      <c r="C23" s="1" t="s">
        <v>117</v>
      </c>
    </row>
    <row r="24" spans="1:3">
      <c r="A24" s="1" t="s">
        <v>118</v>
      </c>
      <c r="B24" s="1" t="s">
        <v>119</v>
      </c>
      <c r="C24" s="1" t="s">
        <v>120</v>
      </c>
    </row>
    <row r="25" spans="1:3">
      <c r="A25" s="1" t="s">
        <v>121</v>
      </c>
      <c r="B25" s="1" t="s">
        <v>122</v>
      </c>
      <c r="C25" s="1" t="s">
        <v>123</v>
      </c>
    </row>
    <row r="26" spans="1:3">
      <c r="A26" s="1" t="s">
        <v>124</v>
      </c>
      <c r="B26" s="1" t="s">
        <v>125</v>
      </c>
      <c r="C26" s="1" t="s">
        <v>126</v>
      </c>
    </row>
    <row r="27" spans="1:3">
      <c r="A27" s="1" t="s">
        <v>127</v>
      </c>
      <c r="B27" s="1" t="s">
        <v>128</v>
      </c>
      <c r="C27" s="1" t="s">
        <v>129</v>
      </c>
    </row>
    <row r="28" spans="1:3">
      <c r="A28" s="1" t="s">
        <v>130</v>
      </c>
      <c r="B28" s="1" t="s">
        <v>131</v>
      </c>
      <c r="C28" s="1" t="s">
        <v>132</v>
      </c>
    </row>
    <row r="29" spans="1:3">
      <c r="A29" s="1" t="s">
        <v>133</v>
      </c>
      <c r="B29" s="1" t="s">
        <v>134</v>
      </c>
      <c r="C29" s="1" t="s">
        <v>135</v>
      </c>
    </row>
    <row r="30" spans="1:3">
      <c r="A30" s="1" t="s">
        <v>136</v>
      </c>
      <c r="B30" s="1" t="s">
        <v>137</v>
      </c>
      <c r="C30" s="1" t="s">
        <v>138</v>
      </c>
    </row>
    <row r="31" spans="1:3">
      <c r="A31" s="1" t="s">
        <v>139</v>
      </c>
      <c r="B31" s="1" t="s">
        <v>140</v>
      </c>
      <c r="C31" s="1" t="s">
        <v>141</v>
      </c>
    </row>
    <row r="32" spans="1:3">
      <c r="A32" s="1" t="s">
        <v>142</v>
      </c>
      <c r="B32" s="1" t="s">
        <v>143</v>
      </c>
      <c r="C32" s="1" t="s">
        <v>144</v>
      </c>
    </row>
    <row r="33" spans="1:3">
      <c r="A33" s="1" t="s">
        <v>145</v>
      </c>
      <c r="B33" s="1" t="s">
        <v>146</v>
      </c>
      <c r="C33" s="1" t="s">
        <v>147</v>
      </c>
    </row>
    <row r="34" spans="1:3">
      <c r="A34" s="1" t="s">
        <v>148</v>
      </c>
      <c r="B34" s="1" t="s">
        <v>149</v>
      </c>
      <c r="C34" s="1" t="s">
        <v>150</v>
      </c>
    </row>
    <row r="35" spans="1:3">
      <c r="A35" s="1" t="s">
        <v>151</v>
      </c>
      <c r="B35" s="1" t="s">
        <v>152</v>
      </c>
      <c r="C35" s="1" t="s">
        <v>153</v>
      </c>
    </row>
    <row r="36" spans="1:3">
      <c r="A36" s="1" t="s">
        <v>154</v>
      </c>
      <c r="B36" s="1" t="s">
        <v>155</v>
      </c>
      <c r="C36" s="1" t="s">
        <v>156</v>
      </c>
    </row>
    <row r="37" spans="1:3">
      <c r="A37" s="1" t="s">
        <v>157</v>
      </c>
      <c r="B37" s="1" t="s">
        <v>158</v>
      </c>
      <c r="C37" s="1" t="s">
        <v>159</v>
      </c>
    </row>
    <row r="38" spans="1:3">
      <c r="A38" s="1" t="s">
        <v>160</v>
      </c>
      <c r="B38" s="1" t="s">
        <v>161</v>
      </c>
      <c r="C38" s="1" t="s">
        <v>162</v>
      </c>
    </row>
    <row r="39" spans="1:3">
      <c r="A39" s="1" t="s">
        <v>163</v>
      </c>
      <c r="B39" s="1" t="s">
        <v>164</v>
      </c>
      <c r="C39" s="1" t="s">
        <v>165</v>
      </c>
    </row>
    <row r="40" spans="1:3">
      <c r="A40" s="1" t="s">
        <v>166</v>
      </c>
      <c r="B40" s="1" t="s">
        <v>167</v>
      </c>
      <c r="C40" s="1" t="s">
        <v>168</v>
      </c>
    </row>
    <row r="41" spans="1:3">
      <c r="A41" s="1" t="s">
        <v>169</v>
      </c>
      <c r="B41" s="1" t="s">
        <v>170</v>
      </c>
      <c r="C41" s="1" t="s">
        <v>171</v>
      </c>
    </row>
    <row r="42" spans="1:3">
      <c r="A42" s="1" t="s">
        <v>172</v>
      </c>
      <c r="B42" s="1" t="s">
        <v>173</v>
      </c>
      <c r="C42" s="1" t="s">
        <v>174</v>
      </c>
    </row>
    <row r="43" spans="1:3">
      <c r="A43" s="1" t="s">
        <v>175</v>
      </c>
      <c r="B43" s="1" t="s">
        <v>176</v>
      </c>
      <c r="C43" s="1" t="s">
        <v>177</v>
      </c>
    </row>
    <row r="44" spans="1:3">
      <c r="A44" s="1" t="s">
        <v>178</v>
      </c>
      <c r="B44" s="1" t="s">
        <v>179</v>
      </c>
      <c r="C44" s="1" t="s">
        <v>114</v>
      </c>
    </row>
    <row r="45" spans="1:3">
      <c r="A45" s="1" t="s">
        <v>180</v>
      </c>
      <c r="B45" s="1" t="s">
        <v>181</v>
      </c>
      <c r="C45" s="1" t="s">
        <v>182</v>
      </c>
    </row>
  </sheetData>
  <sheetProtection algorithmName="SHA-512" hashValue="g9f81kZ9KacBwXu3AavCc5dH7hpqBLFdT7Q8/RYnRB62kFKqeNfRXHCmGTUzrbX13lwWVGsDbHxWr5Na4zTIfA==" saltValue="nICzUJXci/O0CmNfah5thQ==" spinCount="100000" sheet="1" objects="1" scenarios="1" formatCells="0" formatColumns="0" formatRows="0" insertColumns="0" sort="0" autoFilter="0" pivotTables="0"/>
  <mergeCells count="3">
    <mergeCell ref="A1:C1"/>
    <mergeCell ref="A2:C2"/>
    <mergeCell ref="A3:C3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showGridLines="0" workbookViewId="0">
      <selection sqref="A1:F17"/>
    </sheetView>
  </sheetViews>
  <sheetFormatPr baseColWidth="10" defaultColWidth="8.796875" defaultRowHeight="13.8"/>
  <cols>
    <col min="1" max="1" width="24" customWidth="1"/>
    <col min="2" max="2" width="42" customWidth="1"/>
    <col min="3" max="3" width="38" customWidth="1"/>
    <col min="4" max="4" width="4" customWidth="1"/>
    <col min="5" max="5" width="22" customWidth="1"/>
    <col min="6" max="6" width="14" customWidth="1"/>
  </cols>
  <sheetData>
    <row r="1" spans="1:6" ht="30" customHeight="1">
      <c r="A1" s="24" t="s">
        <v>183</v>
      </c>
      <c r="B1" s="24"/>
      <c r="C1" s="24"/>
      <c r="D1" s="24"/>
      <c r="E1" s="24"/>
      <c r="F1" s="24"/>
    </row>
    <row r="2" spans="1:6" ht="28.05" customHeight="1">
      <c r="A2" s="25" t="s">
        <v>184</v>
      </c>
      <c r="B2" s="25"/>
      <c r="C2" s="25"/>
      <c r="D2" s="25"/>
      <c r="E2" s="25"/>
      <c r="F2" s="25"/>
    </row>
    <row r="3" spans="1:6" ht="34.049999999999997" customHeight="1">
      <c r="A3" s="26" t="s">
        <v>185</v>
      </c>
      <c r="B3" s="26"/>
      <c r="C3" s="26"/>
      <c r="D3" s="26"/>
      <c r="E3" s="26"/>
      <c r="F3" s="26"/>
    </row>
    <row r="4" spans="1:6">
      <c r="A4" s="27"/>
      <c r="B4" s="27"/>
      <c r="C4" s="27"/>
      <c r="D4" s="27"/>
      <c r="E4" s="27"/>
      <c r="F4" s="27"/>
    </row>
    <row r="5" spans="1:6">
      <c r="A5" s="28" t="s">
        <v>186</v>
      </c>
      <c r="B5" s="28"/>
      <c r="C5" s="28"/>
      <c r="D5" s="27"/>
      <c r="E5" s="28" t="s">
        <v>187</v>
      </c>
      <c r="F5" s="28"/>
    </row>
    <row r="6" spans="1:6" ht="30" customHeight="1">
      <c r="A6" s="29" t="s">
        <v>188</v>
      </c>
      <c r="B6" s="29" t="s">
        <v>189</v>
      </c>
      <c r="C6" s="29" t="s">
        <v>190</v>
      </c>
      <c r="D6" s="27"/>
      <c r="E6" s="29" t="s">
        <v>191</v>
      </c>
      <c r="F6" s="29" t="s">
        <v>20</v>
      </c>
    </row>
    <row r="7" spans="1:6" ht="30" customHeight="1">
      <c r="A7" s="27" t="s">
        <v>175</v>
      </c>
      <c r="B7" s="30" t="s">
        <v>192</v>
      </c>
      <c r="C7" s="31" t="s">
        <v>193</v>
      </c>
      <c r="D7" s="27"/>
      <c r="E7" s="32" t="s">
        <v>194</v>
      </c>
      <c r="F7" s="32">
        <f>COUNTIF('Plan de acción'!I5:I34,"Pendiente")</f>
        <v>2</v>
      </c>
    </row>
    <row r="8" spans="1:6" ht="30" customHeight="1">
      <c r="A8" s="27" t="s">
        <v>195</v>
      </c>
      <c r="B8" s="30" t="s">
        <v>196</v>
      </c>
      <c r="C8" s="31" t="s">
        <v>197</v>
      </c>
      <c r="D8" s="27"/>
      <c r="E8" s="32" t="s">
        <v>154</v>
      </c>
      <c r="F8" s="32">
        <f>COUNTIF('Plan de acción'!I5:I34,"En proceso")</f>
        <v>2</v>
      </c>
    </row>
    <row r="9" spans="1:6" ht="30" customHeight="1">
      <c r="A9" s="27" t="s">
        <v>64</v>
      </c>
      <c r="B9" s="30" t="s">
        <v>198</v>
      </c>
      <c r="C9" s="31" t="s">
        <v>199</v>
      </c>
      <c r="D9" s="27"/>
      <c r="E9" s="32" t="s">
        <v>200</v>
      </c>
      <c r="F9" s="32">
        <f>COUNTIF('Plan de acción'!I5:I34,"Completado")</f>
        <v>1</v>
      </c>
    </row>
    <row r="10" spans="1:6" ht="30" customHeight="1">
      <c r="A10" s="27" t="s">
        <v>67</v>
      </c>
      <c r="B10" s="30" t="s">
        <v>201</v>
      </c>
      <c r="C10" s="31" t="s">
        <v>202</v>
      </c>
      <c r="D10" s="27"/>
      <c r="E10" s="32" t="s">
        <v>203</v>
      </c>
      <c r="F10" s="32">
        <f>COUNTIF('Plan de acción'!I5:I34,"Descartado")</f>
        <v>0</v>
      </c>
    </row>
    <row r="11" spans="1:6" ht="30" customHeight="1">
      <c r="A11" s="27" t="s">
        <v>82</v>
      </c>
      <c r="B11" s="30" t="s">
        <v>204</v>
      </c>
      <c r="C11" s="31" t="s">
        <v>205</v>
      </c>
      <c r="D11" s="27"/>
      <c r="E11" s="32" t="s">
        <v>169</v>
      </c>
      <c r="F11" s="32">
        <f>SUM(F7:F9)</f>
        <v>5</v>
      </c>
    </row>
    <row r="12" spans="1:6" ht="30" customHeight="1">
      <c r="A12" s="27" t="s">
        <v>85</v>
      </c>
      <c r="B12" s="30" t="s">
        <v>206</v>
      </c>
      <c r="C12" s="31" t="s">
        <v>207</v>
      </c>
      <c r="D12" s="27"/>
      <c r="E12" s="32" t="s">
        <v>180</v>
      </c>
      <c r="F12" s="32">
        <f>SUM(F7:F10)</f>
        <v>5</v>
      </c>
    </row>
    <row r="13" spans="1:6" ht="30" customHeight="1">
      <c r="A13" s="27" t="s">
        <v>88</v>
      </c>
      <c r="B13" s="30" t="s">
        <v>208</v>
      </c>
      <c r="C13" s="31" t="s">
        <v>209</v>
      </c>
      <c r="D13" s="27"/>
      <c r="E13" s="32" t="s">
        <v>172</v>
      </c>
      <c r="F13" s="33">
        <f>IFERROR(F9/F11,0)</f>
        <v>0.2</v>
      </c>
    </row>
    <row r="14" spans="1:6" ht="30" customHeight="1">
      <c r="A14" s="27" t="s">
        <v>142</v>
      </c>
      <c r="B14" s="30" t="s">
        <v>210</v>
      </c>
      <c r="C14" s="31" t="s">
        <v>211</v>
      </c>
      <c r="D14" s="27"/>
      <c r="E14" s="27"/>
      <c r="F14" s="27"/>
    </row>
    <row r="15" spans="1:6" ht="30" customHeight="1">
      <c r="A15" s="27" t="s">
        <v>212</v>
      </c>
      <c r="B15" s="34">
        <v>46144</v>
      </c>
      <c r="C15" s="31" t="s">
        <v>213</v>
      </c>
      <c r="D15" s="27"/>
      <c r="E15" s="27"/>
      <c r="F15" s="27"/>
    </row>
    <row r="16" spans="1:6" ht="30" customHeight="1">
      <c r="A16" s="27" t="s">
        <v>214</v>
      </c>
      <c r="B16" s="34">
        <v>46204</v>
      </c>
      <c r="C16" s="31" t="s">
        <v>215</v>
      </c>
      <c r="D16" s="27"/>
      <c r="E16" s="27"/>
      <c r="F16" s="27"/>
    </row>
    <row r="17" spans="1:6">
      <c r="A17" s="27"/>
      <c r="B17" s="27"/>
      <c r="C17" s="27"/>
      <c r="D17" s="27"/>
      <c r="E17" s="27"/>
      <c r="F17" s="27"/>
    </row>
  </sheetData>
  <sheetProtection algorithmName="SHA-512" hashValue="8g7H4QenZ67clDV1zl3T8TLzxTaKf7YjEw9fTHLpKCVUSzviItLB5e9dQhlFB71E+TpdHmi/loL9MLjCqVXuXQ==" saltValue="FkJyEWREAaJXnCUz3VuwCA==" spinCount="100000" sheet="1" objects="1" scenarios="1" formatCells="0" formatColumns="0" formatRows="0" insertColumns="0" insertRows="0" sort="0" autoFilter="0" pivotTables="0"/>
  <mergeCells count="5">
    <mergeCell ref="A1:F1"/>
    <mergeCell ref="A2:F2"/>
    <mergeCell ref="A3:F3"/>
    <mergeCell ref="A5:C5"/>
    <mergeCell ref="E5:F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Valor no válido" error="Selecciona una opción de la lista para mantener la consistencia de la plantilla." promptTitle="Área evaluada" prompt="Selecciona el área principal del análisis." xr:uid="{00000000-0002-0000-0200-000000000000}">
          <x14:formula1>
            <xm:f>Listas!$A$5:$A$12</xm:f>
          </x14:formula1>
          <xm:sqref>B9</xm:sqref>
        </x14:dataValidation>
        <x14:dataValidation type="list" allowBlank="1" showInputMessage="1" showErrorMessage="1" errorTitle="Valor no válido" error="Selecciona una opción de la lista para mantener la consistencia de la plantilla." promptTitle="Tipo de benchmarking" prompt="Selecciona el enfoque principal." xr:uid="{00000000-0002-0000-0200-000001000000}">
          <x14:formula1>
            <xm:f>Listas!$B$5:$B$8</xm:f>
          </x14:formula1>
          <xm:sqref>B10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E4" sqref="E4"/>
    </sheetView>
  </sheetViews>
  <sheetFormatPr baseColWidth="10" defaultColWidth="8.796875" defaultRowHeight="13.8"/>
  <cols>
    <col min="1" max="1" width="20" customWidth="1"/>
    <col min="2" max="2" width="22" customWidth="1"/>
    <col min="3" max="3" width="30" customWidth="1"/>
    <col min="4" max="4" width="32" customWidth="1"/>
    <col min="5" max="5" width="34" customWidth="1"/>
    <col min="6" max="6" width="30" customWidth="1"/>
  </cols>
  <sheetData>
    <row r="1" spans="1:6" ht="22.8">
      <c r="A1" s="24" t="s">
        <v>25</v>
      </c>
      <c r="B1" s="24"/>
      <c r="C1" s="24"/>
      <c r="D1" s="24"/>
      <c r="E1" s="24"/>
      <c r="F1" s="24"/>
    </row>
    <row r="2" spans="1:6">
      <c r="A2" s="25" t="s">
        <v>216</v>
      </c>
      <c r="B2" s="25"/>
      <c r="C2" s="25"/>
      <c r="D2" s="25"/>
      <c r="E2" s="25"/>
      <c r="F2" s="25"/>
    </row>
    <row r="3" spans="1:6">
      <c r="A3" s="26" t="s">
        <v>217</v>
      </c>
      <c r="B3" s="26"/>
      <c r="C3" s="26"/>
      <c r="D3" s="26"/>
      <c r="E3" s="26"/>
      <c r="F3" s="26"/>
    </row>
    <row r="4" spans="1:6">
      <c r="A4" s="27" t="s">
        <v>91</v>
      </c>
      <c r="B4" s="27" t="s">
        <v>218</v>
      </c>
      <c r="C4" s="27" t="s">
        <v>103</v>
      </c>
      <c r="D4" s="27" t="s">
        <v>219</v>
      </c>
      <c r="E4" s="27" t="s">
        <v>220</v>
      </c>
      <c r="F4" s="27" t="s">
        <v>221</v>
      </c>
    </row>
    <row r="5" spans="1:6" ht="27.6">
      <c r="A5" s="35" t="s">
        <v>222</v>
      </c>
      <c r="B5" s="35" t="s">
        <v>94</v>
      </c>
      <c r="C5" s="35" t="s">
        <v>223</v>
      </c>
      <c r="D5" s="35" t="s">
        <v>224</v>
      </c>
      <c r="E5" s="35" t="s">
        <v>225</v>
      </c>
      <c r="F5" s="35" t="s">
        <v>226</v>
      </c>
    </row>
    <row r="6" spans="1:6" ht="27.6">
      <c r="A6" s="35" t="s">
        <v>227</v>
      </c>
      <c r="B6" s="35" t="s">
        <v>94</v>
      </c>
      <c r="C6" s="35" t="s">
        <v>228</v>
      </c>
      <c r="D6" s="35" t="s">
        <v>229</v>
      </c>
      <c r="E6" s="35" t="s">
        <v>230</v>
      </c>
      <c r="F6" s="35" t="s">
        <v>231</v>
      </c>
    </row>
    <row r="7" spans="1:6" ht="27.6">
      <c r="A7" s="35" t="s">
        <v>232</v>
      </c>
      <c r="B7" s="35" t="s">
        <v>97</v>
      </c>
      <c r="C7" s="35" t="s">
        <v>233</v>
      </c>
      <c r="D7" s="35" t="s">
        <v>234</v>
      </c>
      <c r="E7" s="35" t="s">
        <v>235</v>
      </c>
      <c r="F7" s="35" t="s">
        <v>236</v>
      </c>
    </row>
    <row r="8" spans="1:6">
      <c r="A8" s="35"/>
      <c r="B8" s="35"/>
      <c r="C8" s="35"/>
      <c r="D8" s="35"/>
      <c r="E8" s="35"/>
      <c r="F8" s="35"/>
    </row>
    <row r="9" spans="1:6">
      <c r="A9" s="35"/>
      <c r="B9" s="35"/>
      <c r="C9" s="35"/>
      <c r="D9" s="35"/>
      <c r="E9" s="35"/>
      <c r="F9" s="35"/>
    </row>
    <row r="10" spans="1:6">
      <c r="A10" s="35"/>
      <c r="B10" s="35"/>
      <c r="C10" s="35"/>
      <c r="D10" s="35"/>
      <c r="E10" s="35"/>
      <c r="F10" s="35"/>
    </row>
    <row r="11" spans="1:6">
      <c r="A11" s="35"/>
      <c r="B11" s="35"/>
      <c r="C11" s="35"/>
      <c r="D11" s="35"/>
      <c r="E11" s="35"/>
      <c r="F11" s="35"/>
    </row>
    <row r="12" spans="1:6">
      <c r="A12" s="35"/>
      <c r="B12" s="35"/>
      <c r="C12" s="35"/>
      <c r="D12" s="35"/>
      <c r="E12" s="35"/>
      <c r="F12" s="35"/>
    </row>
    <row r="13" spans="1:6">
      <c r="A13" s="35"/>
      <c r="B13" s="35"/>
      <c r="C13" s="35"/>
      <c r="D13" s="35"/>
      <c r="E13" s="35"/>
      <c r="F13" s="35"/>
    </row>
    <row r="14" spans="1:6">
      <c r="A14" s="35"/>
      <c r="B14" s="35"/>
      <c r="C14" s="35"/>
      <c r="D14" s="35"/>
      <c r="E14" s="35"/>
      <c r="F14" s="35"/>
    </row>
    <row r="15" spans="1:6">
      <c r="A15" s="35"/>
      <c r="B15" s="35"/>
      <c r="C15" s="35"/>
      <c r="D15" s="35"/>
      <c r="E15" s="35"/>
      <c r="F15" s="35"/>
    </row>
    <row r="16" spans="1:6">
      <c r="A16" s="35"/>
      <c r="B16" s="35"/>
      <c r="C16" s="35"/>
      <c r="D16" s="35"/>
      <c r="E16" s="35"/>
      <c r="F16" s="35"/>
    </row>
    <row r="17" spans="1:6">
      <c r="A17" s="35"/>
      <c r="B17" s="35"/>
      <c r="C17" s="35"/>
      <c r="D17" s="35"/>
      <c r="E17" s="35"/>
      <c r="F17" s="35"/>
    </row>
    <row r="18" spans="1:6">
      <c r="A18" s="35"/>
      <c r="B18" s="35"/>
      <c r="C18" s="35"/>
      <c r="D18" s="35"/>
      <c r="E18" s="35"/>
      <c r="F18" s="35"/>
    </row>
    <row r="19" spans="1:6">
      <c r="A19" s="35"/>
      <c r="B19" s="35"/>
      <c r="C19" s="35"/>
      <c r="D19" s="35"/>
      <c r="E19" s="35"/>
      <c r="F19" s="35"/>
    </row>
    <row r="20" spans="1:6">
      <c r="A20" s="35"/>
      <c r="B20" s="35"/>
      <c r="C20" s="35"/>
      <c r="D20" s="35"/>
      <c r="E20" s="35"/>
      <c r="F20" s="35"/>
    </row>
    <row r="21" spans="1:6">
      <c r="A21" s="35"/>
      <c r="B21" s="35"/>
      <c r="C21" s="35"/>
      <c r="D21" s="35"/>
      <c r="E21" s="35"/>
      <c r="F21" s="35"/>
    </row>
    <row r="22" spans="1:6">
      <c r="A22" s="35"/>
      <c r="B22" s="35"/>
      <c r="C22" s="35"/>
      <c r="D22" s="35"/>
      <c r="E22" s="35"/>
      <c r="F22" s="35"/>
    </row>
    <row r="23" spans="1:6">
      <c r="A23" s="35"/>
      <c r="B23" s="35"/>
      <c r="C23" s="35"/>
      <c r="D23" s="35"/>
      <c r="E23" s="35"/>
      <c r="F23" s="35"/>
    </row>
    <row r="24" spans="1:6">
      <c r="A24" s="35"/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  <row r="26" spans="1:6">
      <c r="A26" s="35"/>
      <c r="B26" s="35"/>
      <c r="C26" s="35"/>
      <c r="D26" s="35"/>
      <c r="E26" s="35"/>
      <c r="F26" s="35"/>
    </row>
    <row r="27" spans="1:6">
      <c r="A27" s="35"/>
      <c r="B27" s="35"/>
      <c r="C27" s="35"/>
      <c r="D27" s="35"/>
      <c r="E27" s="35"/>
      <c r="F27" s="35"/>
    </row>
    <row r="28" spans="1:6">
      <c r="A28" s="35"/>
      <c r="B28" s="35"/>
      <c r="C28" s="35"/>
      <c r="D28" s="35"/>
      <c r="E28" s="35"/>
      <c r="F28" s="35"/>
    </row>
    <row r="29" spans="1:6">
      <c r="A29" s="35"/>
      <c r="B29" s="35"/>
      <c r="C29" s="35"/>
      <c r="D29" s="35"/>
      <c r="E29" s="35"/>
      <c r="F29" s="35"/>
    </row>
    <row r="30" spans="1:6">
      <c r="A30" s="35"/>
      <c r="B30" s="35"/>
      <c r="C30" s="35"/>
      <c r="D30" s="35"/>
      <c r="E30" s="35"/>
      <c r="F30" s="35"/>
    </row>
    <row r="31" spans="1:6">
      <c r="A31" s="35"/>
      <c r="B31" s="35"/>
      <c r="C31" s="35"/>
      <c r="D31" s="35"/>
      <c r="E31" s="35"/>
      <c r="F31" s="35"/>
    </row>
    <row r="32" spans="1:6">
      <c r="A32" s="35"/>
      <c r="B32" s="35"/>
      <c r="C32" s="35"/>
      <c r="D32" s="35"/>
      <c r="E32" s="35"/>
      <c r="F32" s="35"/>
    </row>
    <row r="33" spans="1:6">
      <c r="A33" s="35"/>
      <c r="B33" s="35"/>
      <c r="C33" s="35"/>
      <c r="D33" s="35"/>
      <c r="E33" s="35"/>
      <c r="F33" s="35"/>
    </row>
    <row r="34" spans="1:6">
      <c r="A34" s="35"/>
      <c r="B34" s="35"/>
      <c r="C34" s="35"/>
      <c r="D34" s="35"/>
      <c r="E34" s="35"/>
      <c r="F34" s="35"/>
    </row>
  </sheetData>
  <sheetProtection algorithmName="SHA-512" hashValue="rvfGMVcCSPYd2nkXy2lu6uUMU7kee0Mow1DLjOtyoyQf+N7AekA4SQs4gBXd1IMAUo/+M/MVbstnDrLcWtfLQA==" saltValue="6KlHMlextVQDyE7IF0TnJQ==" spinCount="100000" sheet="1" objects="1" scenarios="1" formatCells="0" formatColumns="0" formatRows="0" insertColumns="0" sort="0" autoFilter="0" pivotTables="0"/>
  <mergeCells count="3">
    <mergeCell ref="A1:F1"/>
    <mergeCell ref="A2:F2"/>
    <mergeCell ref="A3:F3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Valor no válido" error="Selecciona una opción de la lista para mantener la consistencia de la plantilla." promptTitle="Tipo de referente" prompt="Selecciona el tipo que mejor describa cada referente." xr:uid="{00000000-0002-0000-0300-000000000000}">
          <x14:formula1>
            <xm:f>Listas!$C$5:$C$9</xm:f>
          </x14:formula1>
          <xm:sqref>B5:B34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showGridLines="0" workbookViewId="0">
      <selection activeCell="G10" sqref="G10"/>
    </sheetView>
  </sheetViews>
  <sheetFormatPr baseColWidth="10" defaultColWidth="8.796875" defaultRowHeight="13.8"/>
  <cols>
    <col min="1" max="1" width="16" customWidth="1"/>
    <col min="2" max="2" width="26" customWidth="1"/>
    <col min="3" max="6" width="18" customWidth="1"/>
    <col min="7" max="7" width="44" customWidth="1"/>
    <col min="8" max="10" width="12" customWidth="1"/>
  </cols>
  <sheetData>
    <row r="1" spans="1:10" ht="22.8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237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6" t="s">
        <v>238</v>
      </c>
      <c r="B3" s="16"/>
      <c r="C3" s="16"/>
      <c r="D3" s="16"/>
      <c r="E3" s="16"/>
      <c r="F3" s="16"/>
      <c r="G3" s="16"/>
      <c r="H3" s="16"/>
      <c r="I3" s="16"/>
      <c r="J3" s="16"/>
    </row>
    <row r="4" spans="1:10">
      <c r="A4" t="s">
        <v>239</v>
      </c>
      <c r="B4" t="s">
        <v>106</v>
      </c>
      <c r="C4" t="s">
        <v>109</v>
      </c>
      <c r="D4" t="s">
        <v>222</v>
      </c>
      <c r="E4" t="s">
        <v>227</v>
      </c>
      <c r="F4" t="s">
        <v>232</v>
      </c>
      <c r="G4" t="s">
        <v>124</v>
      </c>
      <c r="H4" t="s">
        <v>130</v>
      </c>
      <c r="I4" t="s">
        <v>133</v>
      </c>
      <c r="J4" t="s">
        <v>136</v>
      </c>
    </row>
    <row r="5" spans="1:10" ht="27.6">
      <c r="A5" s="1" t="s">
        <v>198</v>
      </c>
      <c r="B5" s="1" t="s">
        <v>240</v>
      </c>
      <c r="C5" s="1" t="s">
        <v>241</v>
      </c>
      <c r="D5" s="1" t="s">
        <v>242</v>
      </c>
      <c r="E5" s="1" t="s">
        <v>243</v>
      </c>
      <c r="F5" s="1" t="s">
        <v>244</v>
      </c>
      <c r="G5" s="1" t="s">
        <v>245</v>
      </c>
      <c r="H5" s="1" t="s">
        <v>246</v>
      </c>
      <c r="I5" s="1" t="s">
        <v>247</v>
      </c>
      <c r="J5" s="1" t="s">
        <v>248</v>
      </c>
    </row>
    <row r="6" spans="1:10" ht="27.6">
      <c r="A6" s="1" t="s">
        <v>198</v>
      </c>
      <c r="B6" s="1" t="s">
        <v>249</v>
      </c>
      <c r="C6" s="1" t="s">
        <v>250</v>
      </c>
      <c r="D6" s="1" t="s">
        <v>251</v>
      </c>
      <c r="E6" s="1" t="s">
        <v>252</v>
      </c>
      <c r="F6" s="1" t="s">
        <v>251</v>
      </c>
      <c r="G6" s="1" t="s">
        <v>253</v>
      </c>
      <c r="H6" s="1" t="s">
        <v>246</v>
      </c>
      <c r="I6" s="1" t="s">
        <v>247</v>
      </c>
      <c r="J6" s="1" t="s">
        <v>248</v>
      </c>
    </row>
    <row r="7" spans="1:10">
      <c r="A7" s="1" t="s">
        <v>198</v>
      </c>
      <c r="B7" s="1" t="s">
        <v>254</v>
      </c>
      <c r="C7" s="1" t="s">
        <v>255</v>
      </c>
      <c r="D7" s="1" t="s">
        <v>256</v>
      </c>
      <c r="E7" s="1" t="s">
        <v>257</v>
      </c>
      <c r="F7" s="1" t="s">
        <v>256</v>
      </c>
      <c r="G7" s="1" t="s">
        <v>258</v>
      </c>
      <c r="H7" s="1" t="s">
        <v>246</v>
      </c>
      <c r="I7" s="1" t="s">
        <v>247</v>
      </c>
      <c r="J7" s="1" t="s">
        <v>248</v>
      </c>
    </row>
    <row r="8" spans="1:10" ht="27.6">
      <c r="A8" s="1" t="s">
        <v>198</v>
      </c>
      <c r="B8" s="1" t="s">
        <v>259</v>
      </c>
      <c r="C8" s="1" t="s">
        <v>260</v>
      </c>
      <c r="D8" s="1" t="s">
        <v>261</v>
      </c>
      <c r="E8" s="1" t="s">
        <v>262</v>
      </c>
      <c r="F8" s="1" t="s">
        <v>263</v>
      </c>
      <c r="G8" s="1" t="s">
        <v>264</v>
      </c>
      <c r="H8" s="1" t="s">
        <v>247</v>
      </c>
      <c r="I8" s="1" t="s">
        <v>265</v>
      </c>
      <c r="J8" s="1" t="s">
        <v>248</v>
      </c>
    </row>
    <row r="9" spans="1:10">
      <c r="A9" s="1" t="s">
        <v>198</v>
      </c>
      <c r="B9" s="1" t="s">
        <v>266</v>
      </c>
      <c r="C9" s="1" t="s">
        <v>267</v>
      </c>
      <c r="D9" s="1" t="s">
        <v>268</v>
      </c>
      <c r="E9" s="1" t="s">
        <v>269</v>
      </c>
      <c r="F9" s="1" t="s">
        <v>270</v>
      </c>
      <c r="G9" s="1" t="s">
        <v>271</v>
      </c>
      <c r="H9" s="1" t="s">
        <v>247</v>
      </c>
      <c r="I9" s="1" t="s">
        <v>247</v>
      </c>
      <c r="J9" s="1" t="s">
        <v>272</v>
      </c>
    </row>
    <row r="10" spans="1:10">
      <c r="A10" s="1" t="s">
        <v>273</v>
      </c>
      <c r="B10" s="1" t="s">
        <v>274</v>
      </c>
      <c r="C10" s="1" t="s">
        <v>275</v>
      </c>
      <c r="D10" s="1" t="s">
        <v>276</v>
      </c>
      <c r="E10" s="1" t="s">
        <v>277</v>
      </c>
      <c r="F10" s="1" t="s">
        <v>276</v>
      </c>
      <c r="G10" s="1" t="s">
        <v>278</v>
      </c>
      <c r="H10" s="1" t="s">
        <v>246</v>
      </c>
      <c r="I10" s="1" t="s">
        <v>246</v>
      </c>
      <c r="J10" s="1" t="s">
        <v>272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sheetProtection algorithmName="SHA-512" hashValue="XQ3RWLGegdbjWOEpTlGFuf2yXFBapb7NwYf0qKPh9oZ/gC19vMaPLw3QZWoTT8+dsrRbPsALZsw46/GhBrqOzg==" saltValue="7Ih6AGwHIf3dI7md0HK3cg==" spinCount="100000" sheet="1" objects="1" scenarios="1" formatCells="0" formatColumns="0" formatRows="0" insertColumns="0" sort="0" autoFilter="0" pivotTables="0"/>
  <mergeCells count="3">
    <mergeCell ref="A1:J1"/>
    <mergeCell ref="A2:J2"/>
    <mergeCell ref="A3:J3"/>
  </mergeCells>
  <conditionalFormatting sqref="H5:H34">
    <cfRule type="expression" dxfId="24" priority="1">
      <formula>$H5="Alto"</formula>
    </cfRule>
    <cfRule type="expression" dxfId="23" priority="2">
      <formula>$H5="Medio"</formula>
    </cfRule>
    <cfRule type="expression" dxfId="22" priority="3">
      <formula>$H5="Bajo"</formula>
    </cfRule>
  </conditionalFormatting>
  <conditionalFormatting sqref="I5:I34">
    <cfRule type="expression" dxfId="21" priority="4">
      <formula>$I5="Alto"</formula>
    </cfRule>
    <cfRule type="expression" dxfId="20" priority="5">
      <formula>$I5="Medio"</formula>
    </cfRule>
    <cfRule type="expression" dxfId="19" priority="6">
      <formula>$I5="Bajo"</formula>
    </cfRule>
  </conditionalFormatting>
  <conditionalFormatting sqref="J5:J34">
    <cfRule type="expression" dxfId="18" priority="7">
      <formula>$J5="Alta"</formula>
    </cfRule>
    <cfRule type="expression" dxfId="17" priority="8">
      <formula>$J5="Media"</formula>
    </cfRule>
    <cfRule type="expression" dxfId="16" priority="9">
      <formula>$J5="Baja"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alor no válido" error="Selecciona una opción de la lista para mantener la consistencia de la plantilla." promptTitle="Área" prompt="Selecciona el área relacionada con el criterio." xr:uid="{00000000-0002-0000-0400-000000000000}">
          <x14:formula1>
            <xm:f>Listas!$A$5:$A$12</xm:f>
          </x14:formula1>
          <xm:sqref>A5:A34</xm:sqref>
        </x14:dataValidation>
        <x14:dataValidation type="list" allowBlank="1" showInputMessage="1" showErrorMessage="1" errorTitle="Valor no válido" error="Selecciona una opción de la lista para mantener la consistencia de la plantilla." promptTitle="Impacto" prompt="Evalúa el efecto esperado de cerrar la brecha." xr:uid="{00000000-0002-0000-0400-000001000000}">
          <x14:formula1>
            <xm:f>Listas!$D$5:$D$7</xm:f>
          </x14:formula1>
          <xm:sqref>H5:H34</xm:sqref>
        </x14:dataValidation>
        <x14:dataValidation type="list" allowBlank="1" showInputMessage="1" showErrorMessage="1" errorTitle="Valor no válido" error="Selecciona una opción de la lista para mantener la consistencia de la plantilla." promptTitle="Esfuerzo" prompt="Evalúa recursos, tiempo y dificultad." xr:uid="{00000000-0002-0000-0400-000002000000}">
          <x14:formula1>
            <xm:f>Listas!$E$5:$E$7</xm:f>
          </x14:formula1>
          <xm:sqref>I5:I34</xm:sqref>
        </x14:dataValidation>
        <x14:dataValidation type="list" allowBlank="1" showInputMessage="1" showErrorMessage="1" errorTitle="Valor no válido" error="Selecciona una opción de la lista para mantener la consistencia de la plantilla." promptTitle="Prioridad" prompt="Selecciona el orden recomendado de ejecución." xr:uid="{00000000-0002-0000-0400-000003000000}">
          <x14:formula1>
            <xm:f>Listas!$F$5:$F$7</xm:f>
          </x14:formula1>
          <xm:sqref>J5:J34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4"/>
  <sheetViews>
    <sheetView showGridLines="0" workbookViewId="0">
      <selection sqref="A1:L1"/>
    </sheetView>
  </sheetViews>
  <sheetFormatPr baseColWidth="10" defaultColWidth="8.796875" defaultRowHeight="13.8"/>
  <cols>
    <col min="1" max="1" width="32" customWidth="1"/>
    <col min="2" max="2" width="40" customWidth="1"/>
    <col min="3" max="3" width="26" customWidth="1"/>
    <col min="4" max="5" width="15" customWidth="1"/>
    <col min="6" max="6" width="14" customWidth="1"/>
    <col min="7" max="7" width="27" customWidth="1"/>
    <col min="8" max="9" width="15" customWidth="1"/>
    <col min="10" max="10" width="22" customWidth="1"/>
    <col min="11" max="11" width="18" customWidth="1"/>
    <col min="12" max="12" width="42" customWidth="1"/>
  </cols>
  <sheetData>
    <row r="1" spans="1:12" ht="30" customHeight="1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8.05" customHeight="1">
      <c r="A2" s="15" t="s">
        <v>279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4.049999999999997" customHeight="1">
      <c r="A3" s="16" t="s">
        <v>280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40.049999999999997" customHeight="1">
      <c r="A4" t="s">
        <v>127</v>
      </c>
      <c r="B4" t="s">
        <v>139</v>
      </c>
      <c r="C4" t="s">
        <v>178</v>
      </c>
      <c r="D4" t="s">
        <v>115</v>
      </c>
      <c r="E4" t="s">
        <v>118</v>
      </c>
      <c r="F4" t="s">
        <v>281</v>
      </c>
      <c r="G4" t="s">
        <v>142</v>
      </c>
      <c r="H4" t="s">
        <v>145</v>
      </c>
      <c r="I4" t="s">
        <v>148</v>
      </c>
      <c r="J4" t="s">
        <v>163</v>
      </c>
      <c r="K4" t="s">
        <v>282</v>
      </c>
      <c r="L4" t="s">
        <v>166</v>
      </c>
    </row>
    <row r="5" spans="1:12" ht="40.049999999999997" customHeight="1">
      <c r="A5" s="1" t="s">
        <v>283</v>
      </c>
      <c r="B5" s="1" t="s">
        <v>284</v>
      </c>
      <c r="C5" s="1" t="s">
        <v>240</v>
      </c>
      <c r="D5" s="1" t="s">
        <v>241</v>
      </c>
      <c r="E5" s="1" t="s">
        <v>243</v>
      </c>
      <c r="F5" s="1" t="s">
        <v>285</v>
      </c>
      <c r="G5" s="1" t="s">
        <v>286</v>
      </c>
      <c r="H5" s="11">
        <v>46188</v>
      </c>
      <c r="I5" s="1" t="s">
        <v>154</v>
      </c>
      <c r="J5" s="1" t="s">
        <v>287</v>
      </c>
      <c r="K5" s="1" t="s">
        <v>248</v>
      </c>
      <c r="L5" s="1" t="s">
        <v>288</v>
      </c>
    </row>
    <row r="6" spans="1:12" ht="40.049999999999997" customHeight="1">
      <c r="A6" s="1" t="s">
        <v>289</v>
      </c>
      <c r="B6" s="1" t="s">
        <v>290</v>
      </c>
      <c r="C6" s="1" t="s">
        <v>291</v>
      </c>
      <c r="D6" s="1" t="s">
        <v>292</v>
      </c>
      <c r="E6" s="1" t="s">
        <v>293</v>
      </c>
      <c r="F6" s="1" t="s">
        <v>285</v>
      </c>
      <c r="G6" s="1" t="s">
        <v>286</v>
      </c>
      <c r="H6" s="11">
        <v>46203</v>
      </c>
      <c r="I6" s="1" t="s">
        <v>151</v>
      </c>
      <c r="J6" s="1"/>
      <c r="K6" s="1" t="s">
        <v>248</v>
      </c>
      <c r="L6" s="1" t="s">
        <v>294</v>
      </c>
    </row>
    <row r="7" spans="1:12" ht="40.049999999999997" customHeight="1">
      <c r="A7" s="1" t="s">
        <v>295</v>
      </c>
      <c r="B7" s="1" t="s">
        <v>296</v>
      </c>
      <c r="C7" s="1" t="s">
        <v>297</v>
      </c>
      <c r="D7" s="1" t="s">
        <v>298</v>
      </c>
      <c r="E7" s="1" t="s">
        <v>299</v>
      </c>
      <c r="F7" s="1" t="s">
        <v>285</v>
      </c>
      <c r="G7" s="1" t="s">
        <v>300</v>
      </c>
      <c r="H7" s="11">
        <v>46162</v>
      </c>
      <c r="I7" s="1" t="s">
        <v>157</v>
      </c>
      <c r="J7" s="1" t="s">
        <v>301</v>
      </c>
      <c r="K7" s="1" t="s">
        <v>248</v>
      </c>
      <c r="L7" s="1" t="s">
        <v>302</v>
      </c>
    </row>
    <row r="8" spans="1:12" ht="40.049999999999997" customHeight="1">
      <c r="A8" s="1" t="s">
        <v>303</v>
      </c>
      <c r="B8" s="1" t="s">
        <v>304</v>
      </c>
      <c r="C8" s="1" t="s">
        <v>305</v>
      </c>
      <c r="D8" s="1" t="s">
        <v>306</v>
      </c>
      <c r="E8" s="1" t="s">
        <v>307</v>
      </c>
      <c r="F8" s="1" t="s">
        <v>285</v>
      </c>
      <c r="G8" s="1" t="s">
        <v>308</v>
      </c>
      <c r="H8" s="11">
        <v>46183</v>
      </c>
      <c r="I8" s="1" t="s">
        <v>154</v>
      </c>
      <c r="J8" s="1" t="s">
        <v>309</v>
      </c>
      <c r="K8" s="1" t="s">
        <v>272</v>
      </c>
      <c r="L8" s="1" t="s">
        <v>310</v>
      </c>
    </row>
    <row r="9" spans="1:12" ht="40.049999999999997" customHeight="1">
      <c r="A9" s="1" t="s">
        <v>311</v>
      </c>
      <c r="B9" s="1" t="s">
        <v>312</v>
      </c>
      <c r="C9" s="1" t="s">
        <v>274</v>
      </c>
      <c r="D9" s="1" t="s">
        <v>275</v>
      </c>
      <c r="E9" s="1" t="s">
        <v>313</v>
      </c>
      <c r="F9" s="1" t="s">
        <v>314</v>
      </c>
      <c r="G9" s="1" t="s">
        <v>315</v>
      </c>
      <c r="H9" s="11">
        <v>46203</v>
      </c>
      <c r="I9" s="1" t="s">
        <v>151</v>
      </c>
      <c r="J9" s="1"/>
      <c r="K9" s="1" t="s">
        <v>272</v>
      </c>
      <c r="L9" s="1" t="s">
        <v>316</v>
      </c>
    </row>
    <row r="10" spans="1:12" ht="24" customHeight="1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</row>
    <row r="11" spans="1:12" ht="24" customHeight="1">
      <c r="A11" s="1"/>
      <c r="B11" s="1"/>
      <c r="C11" s="1"/>
      <c r="D11" s="1"/>
      <c r="E11" s="1"/>
      <c r="F11" s="1"/>
      <c r="G11" s="1"/>
      <c r="H11" s="11"/>
      <c r="I11" s="1"/>
      <c r="J11" s="1"/>
      <c r="K11" s="1"/>
      <c r="L11" s="1"/>
    </row>
    <row r="12" spans="1:12" ht="24" customHeight="1">
      <c r="A12" s="1"/>
      <c r="B12" s="1"/>
      <c r="C12" s="1"/>
      <c r="D12" s="1"/>
      <c r="E12" s="1"/>
      <c r="F12" s="1"/>
      <c r="G12" s="1"/>
      <c r="H12" s="11"/>
      <c r="I12" s="1"/>
      <c r="J12" s="1"/>
      <c r="K12" s="1"/>
      <c r="L12" s="1"/>
    </row>
    <row r="13" spans="1:12" ht="24" customHeight="1">
      <c r="A13" s="1"/>
      <c r="B13" s="1"/>
      <c r="C13" s="1"/>
      <c r="D13" s="1"/>
      <c r="E13" s="1"/>
      <c r="F13" s="1"/>
      <c r="G13" s="1"/>
      <c r="H13" s="11"/>
      <c r="I13" s="1"/>
      <c r="J13" s="1"/>
      <c r="K13" s="1"/>
      <c r="L13" s="1"/>
    </row>
    <row r="14" spans="1:12" ht="24" customHeight="1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</row>
    <row r="15" spans="1:12" ht="24" customHeight="1">
      <c r="A15" s="1"/>
      <c r="B15" s="1"/>
      <c r="C15" s="1"/>
      <c r="D15" s="1"/>
      <c r="E15" s="1"/>
      <c r="F15" s="1"/>
      <c r="G15" s="1"/>
      <c r="H15" s="11"/>
      <c r="I15" s="1"/>
      <c r="J15" s="1"/>
      <c r="K15" s="1"/>
      <c r="L15" s="1"/>
    </row>
    <row r="16" spans="1:12" ht="24" customHeight="1">
      <c r="A16" s="1"/>
      <c r="B16" s="1"/>
      <c r="C16" s="1"/>
      <c r="D16" s="1"/>
      <c r="E16" s="1"/>
      <c r="F16" s="1"/>
      <c r="G16" s="1"/>
      <c r="H16" s="11"/>
      <c r="I16" s="1"/>
      <c r="J16" s="1"/>
      <c r="K16" s="1"/>
      <c r="L16" s="1"/>
    </row>
    <row r="17" spans="1:12" ht="24" customHeight="1">
      <c r="A17" s="1"/>
      <c r="B17" s="1"/>
      <c r="C17" s="1"/>
      <c r="D17" s="1"/>
      <c r="E17" s="1"/>
      <c r="F17" s="1"/>
      <c r="G17" s="1"/>
      <c r="H17" s="11"/>
      <c r="I17" s="1"/>
      <c r="J17" s="1"/>
      <c r="K17" s="1"/>
      <c r="L17" s="1"/>
    </row>
    <row r="18" spans="1:12" ht="24" customHeight="1">
      <c r="A18" s="1"/>
      <c r="B18" s="1"/>
      <c r="C18" s="1"/>
      <c r="D18" s="1"/>
      <c r="E18" s="1"/>
      <c r="F18" s="1"/>
      <c r="G18" s="1"/>
      <c r="H18" s="11"/>
      <c r="I18" s="1"/>
      <c r="J18" s="1"/>
      <c r="K18" s="1"/>
      <c r="L18" s="1"/>
    </row>
    <row r="19" spans="1:12" ht="24" customHeight="1">
      <c r="A19" s="1"/>
      <c r="B19" s="1"/>
      <c r="C19" s="1"/>
      <c r="D19" s="1"/>
      <c r="E19" s="1"/>
      <c r="F19" s="1"/>
      <c r="G19" s="1"/>
      <c r="H19" s="11"/>
      <c r="I19" s="1"/>
      <c r="J19" s="1"/>
      <c r="K19" s="1"/>
      <c r="L19" s="1"/>
    </row>
    <row r="20" spans="1:12" ht="24" customHeight="1">
      <c r="A20" s="1"/>
      <c r="B20" s="1"/>
      <c r="C20" s="1"/>
      <c r="D20" s="1"/>
      <c r="E20" s="1"/>
      <c r="F20" s="1"/>
      <c r="G20" s="1"/>
      <c r="H20" s="11"/>
      <c r="I20" s="1"/>
      <c r="J20" s="1"/>
      <c r="K20" s="1"/>
      <c r="L20" s="1"/>
    </row>
    <row r="21" spans="1:12" ht="24" customHeight="1">
      <c r="A21" s="1"/>
      <c r="B21" s="1"/>
      <c r="C21" s="1"/>
      <c r="D21" s="1"/>
      <c r="E21" s="1"/>
      <c r="F21" s="1"/>
      <c r="G21" s="1"/>
      <c r="H21" s="11"/>
      <c r="I21" s="1"/>
      <c r="J21" s="1"/>
      <c r="K21" s="1"/>
      <c r="L21" s="1"/>
    </row>
    <row r="22" spans="1:12" ht="24" customHeight="1">
      <c r="A22" s="1"/>
      <c r="B22" s="1"/>
      <c r="C22" s="1"/>
      <c r="D22" s="1"/>
      <c r="E22" s="1"/>
      <c r="F22" s="1"/>
      <c r="G22" s="1"/>
      <c r="H22" s="11"/>
      <c r="I22" s="1"/>
      <c r="J22" s="1"/>
      <c r="K22" s="1"/>
      <c r="L22" s="1"/>
    </row>
    <row r="23" spans="1:12" ht="24" customHeight="1">
      <c r="A23" s="1"/>
      <c r="B23" s="1"/>
      <c r="C23" s="1"/>
      <c r="D23" s="1"/>
      <c r="E23" s="1"/>
      <c r="F23" s="1"/>
      <c r="G23" s="1"/>
      <c r="H23" s="11"/>
      <c r="I23" s="1"/>
      <c r="J23" s="1"/>
      <c r="K23" s="1"/>
      <c r="L23" s="1"/>
    </row>
    <row r="24" spans="1:12" ht="24" customHeight="1">
      <c r="A24" s="1"/>
      <c r="B24" s="1"/>
      <c r="C24" s="1"/>
      <c r="D24" s="1"/>
      <c r="E24" s="1"/>
      <c r="F24" s="1"/>
      <c r="G24" s="1"/>
      <c r="H24" s="11"/>
      <c r="I24" s="1"/>
      <c r="J24" s="1"/>
      <c r="K24" s="1"/>
      <c r="L24" s="1"/>
    </row>
    <row r="25" spans="1:12" ht="24" customHeight="1">
      <c r="A25" s="1"/>
      <c r="B25" s="1"/>
      <c r="C25" s="1"/>
      <c r="D25" s="1"/>
      <c r="E25" s="1"/>
      <c r="F25" s="1"/>
      <c r="G25" s="1"/>
      <c r="H25" s="11"/>
      <c r="I25" s="1"/>
      <c r="J25" s="1"/>
      <c r="K25" s="1"/>
      <c r="L25" s="1"/>
    </row>
    <row r="26" spans="1:12" ht="24" customHeight="1">
      <c r="A26" s="1"/>
      <c r="B26" s="1"/>
      <c r="C26" s="1"/>
      <c r="D26" s="1"/>
      <c r="E26" s="1"/>
      <c r="F26" s="1"/>
      <c r="G26" s="1"/>
      <c r="H26" s="11"/>
      <c r="I26" s="1"/>
      <c r="J26" s="1"/>
      <c r="K26" s="1"/>
      <c r="L26" s="1"/>
    </row>
    <row r="27" spans="1:12" ht="24" customHeight="1">
      <c r="A27" s="1"/>
      <c r="B27" s="1"/>
      <c r="C27" s="1"/>
      <c r="D27" s="1"/>
      <c r="E27" s="1"/>
      <c r="F27" s="1"/>
      <c r="G27" s="1"/>
      <c r="H27" s="11"/>
      <c r="I27" s="1"/>
      <c r="J27" s="1"/>
      <c r="K27" s="1"/>
      <c r="L27" s="1"/>
    </row>
    <row r="28" spans="1:12" ht="24" customHeight="1">
      <c r="A28" s="1"/>
      <c r="B28" s="1"/>
      <c r="C28" s="1"/>
      <c r="D28" s="1"/>
      <c r="E28" s="1"/>
      <c r="F28" s="1"/>
      <c r="G28" s="1"/>
      <c r="H28" s="11"/>
      <c r="I28" s="1"/>
      <c r="J28" s="1"/>
      <c r="K28" s="1"/>
      <c r="L28" s="1"/>
    </row>
    <row r="29" spans="1:12" ht="24" customHeight="1">
      <c r="A29" s="1"/>
      <c r="B29" s="1"/>
      <c r="C29" s="1"/>
      <c r="D29" s="1"/>
      <c r="E29" s="1"/>
      <c r="F29" s="1"/>
      <c r="G29" s="1"/>
      <c r="H29" s="11"/>
      <c r="I29" s="1"/>
      <c r="J29" s="1"/>
      <c r="K29" s="1"/>
      <c r="L29" s="1"/>
    </row>
    <row r="30" spans="1:12" ht="24" customHeight="1">
      <c r="A30" s="1"/>
      <c r="B30" s="1"/>
      <c r="C30" s="1"/>
      <c r="D30" s="1"/>
      <c r="E30" s="1"/>
      <c r="F30" s="1"/>
      <c r="G30" s="1"/>
      <c r="H30" s="11"/>
      <c r="I30" s="1"/>
      <c r="J30" s="1"/>
      <c r="K30" s="1"/>
      <c r="L30" s="1"/>
    </row>
    <row r="31" spans="1:12" ht="24" customHeight="1">
      <c r="A31" s="1"/>
      <c r="B31" s="1"/>
      <c r="C31" s="1"/>
      <c r="D31" s="1"/>
      <c r="E31" s="1"/>
      <c r="F31" s="1"/>
      <c r="G31" s="1"/>
      <c r="H31" s="11"/>
      <c r="I31" s="1"/>
      <c r="J31" s="1"/>
      <c r="K31" s="1"/>
      <c r="L31" s="1"/>
    </row>
    <row r="32" spans="1:12" ht="24" customHeight="1">
      <c r="A32" s="1"/>
      <c r="B32" s="1"/>
      <c r="C32" s="1"/>
      <c r="D32" s="1"/>
      <c r="E32" s="1"/>
      <c r="F32" s="1"/>
      <c r="G32" s="1"/>
      <c r="H32" s="11"/>
      <c r="I32" s="1"/>
      <c r="J32" s="1"/>
      <c r="K32" s="1"/>
      <c r="L32" s="1"/>
    </row>
    <row r="33" spans="1:12" ht="24" customHeight="1">
      <c r="A33" s="1"/>
      <c r="B33" s="1"/>
      <c r="C33" s="1"/>
      <c r="D33" s="1"/>
      <c r="E33" s="1"/>
      <c r="F33" s="1"/>
      <c r="G33" s="1"/>
      <c r="H33" s="11"/>
      <c r="I33" s="1"/>
      <c r="J33" s="1"/>
      <c r="K33" s="1"/>
      <c r="L33" s="1"/>
    </row>
    <row r="34" spans="1:12" ht="24" customHeight="1">
      <c r="A34" s="1"/>
      <c r="B34" s="1"/>
      <c r="C34" s="1"/>
      <c r="D34" s="1"/>
      <c r="E34" s="1"/>
      <c r="F34" s="1"/>
      <c r="G34" s="1"/>
      <c r="H34" s="11"/>
      <c r="I34" s="1"/>
      <c r="J34" s="1"/>
      <c r="K34" s="1"/>
      <c r="L34" s="1"/>
    </row>
  </sheetData>
  <mergeCells count="3">
    <mergeCell ref="A1:L1"/>
    <mergeCell ref="A2:L2"/>
    <mergeCell ref="A3:L3"/>
  </mergeCells>
  <conditionalFormatting sqref="I5:I34">
    <cfRule type="expression" dxfId="15" priority="1">
      <formula>$I5="Pendiente"</formula>
    </cfRule>
    <cfRule type="expression" dxfId="14" priority="2">
      <formula>$I5="En proceso"</formula>
    </cfRule>
    <cfRule type="expression" dxfId="13" priority="3">
      <formula>$I5="Completado"</formula>
    </cfRule>
    <cfRule type="expression" dxfId="12" priority="4">
      <formula>$I5="Descartado"</formula>
    </cfRule>
  </conditionalFormatting>
  <conditionalFormatting sqref="K5:K34">
    <cfRule type="expression" dxfId="11" priority="5">
      <formula>$K5="Alta"</formula>
    </cfRule>
    <cfRule type="expression" dxfId="10" priority="6">
      <formula>$K5="Media"</formula>
    </cfRule>
    <cfRule type="expression" dxfId="9" priority="7">
      <formula>$K5="Baja"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Valor no válido" error="Selecciona una opción de la lista para mantener la consistencia de la plantilla." promptTitle="Frecuencia" prompt="Selecciona cada cuánto revisarás el KPI." xr:uid="{00000000-0002-0000-0500-000000000000}">
          <x14:formula1>
            <xm:f>Listas!$H$5:$H$8</xm:f>
          </x14:formula1>
          <xm:sqref>F5:F34</xm:sqref>
        </x14:dataValidation>
        <x14:dataValidation type="list" allowBlank="1" showInputMessage="1" showErrorMessage="1" errorTitle="Valor no válido" error="Selecciona una opción de la lista para mantener la consistencia de la plantilla." promptTitle="Estado" prompt="El resumen depende de estos valores exactos." xr:uid="{00000000-0002-0000-0500-000001000000}">
          <x14:formula1>
            <xm:f>Listas!$G$5:$G$8</xm:f>
          </x14:formula1>
          <xm:sqref>I5:I34</xm:sqref>
        </x14:dataValidation>
        <x14:dataValidation type="list" allowBlank="1" showInputMessage="1" showErrorMessage="1" errorTitle="Valor no válido" error="Selecciona una opción de la lista para mantener la consistencia de la plantilla." promptTitle="Prioridad de origen" prompt="Conserva la prioridad definida en la comparación." xr:uid="{00000000-0002-0000-0500-000002000000}">
          <x14:formula1>
            <xm:f>Listas!$F$5:$F$7</xm:f>
          </x14:formula1>
          <xm:sqref>K5:K34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showGridLines="0" workbookViewId="0">
      <selection sqref="A1:H1"/>
    </sheetView>
  </sheetViews>
  <sheetFormatPr baseColWidth="10" defaultColWidth="8.796875" defaultRowHeight="13.8"/>
  <cols>
    <col min="1" max="1" width="22" customWidth="1"/>
    <col min="2" max="2" width="24" customWidth="1"/>
    <col min="3" max="3" width="25" customWidth="1"/>
    <col min="4" max="6" width="12" customWidth="1"/>
    <col min="7" max="8" width="16" customWidth="1"/>
  </cols>
  <sheetData>
    <row r="1" spans="1:8" ht="24" customHeight="1">
      <c r="A1" s="22" t="s">
        <v>317</v>
      </c>
      <c r="B1" s="22"/>
      <c r="C1" s="22"/>
      <c r="D1" s="22"/>
      <c r="E1" s="22"/>
      <c r="F1" s="22"/>
      <c r="G1" s="22"/>
      <c r="H1" s="22"/>
    </row>
    <row r="2" spans="1:8" ht="24" customHeight="1">
      <c r="A2" s="23" t="s">
        <v>318</v>
      </c>
      <c r="B2" s="23"/>
      <c r="C2" s="23"/>
      <c r="D2" s="23"/>
      <c r="E2" s="23"/>
      <c r="F2" s="23"/>
      <c r="G2" s="23"/>
      <c r="H2" s="23"/>
    </row>
    <row r="3" spans="1:8" ht="24" customHeight="1"/>
    <row r="4" spans="1:8" ht="24" customHeight="1">
      <c r="A4" s="12" t="s">
        <v>64</v>
      </c>
      <c r="B4" s="12" t="s">
        <v>67</v>
      </c>
      <c r="C4" s="12" t="s">
        <v>218</v>
      </c>
      <c r="D4" s="12" t="s">
        <v>130</v>
      </c>
      <c r="E4" s="12" t="s">
        <v>133</v>
      </c>
      <c r="F4" s="12" t="s">
        <v>136</v>
      </c>
      <c r="G4" s="12" t="s">
        <v>148</v>
      </c>
      <c r="H4" s="12" t="s">
        <v>281</v>
      </c>
    </row>
    <row r="5" spans="1:8" ht="24" customHeight="1">
      <c r="A5" s="13" t="s">
        <v>198</v>
      </c>
      <c r="B5" s="13" t="s">
        <v>319</v>
      </c>
      <c r="C5" s="13" t="s">
        <v>319</v>
      </c>
      <c r="D5" s="13" t="s">
        <v>246</v>
      </c>
      <c r="E5" s="13" t="s">
        <v>246</v>
      </c>
      <c r="F5" s="13" t="s">
        <v>248</v>
      </c>
      <c r="G5" s="13" t="s">
        <v>151</v>
      </c>
      <c r="H5" s="13" t="s">
        <v>285</v>
      </c>
    </row>
    <row r="6" spans="1:8" ht="24" customHeight="1">
      <c r="A6" s="13" t="s">
        <v>320</v>
      </c>
      <c r="B6" s="13" t="s">
        <v>201</v>
      </c>
      <c r="C6" s="13" t="s">
        <v>94</v>
      </c>
      <c r="D6" s="13" t="s">
        <v>247</v>
      </c>
      <c r="E6" s="13" t="s">
        <v>247</v>
      </c>
      <c r="F6" s="13" t="s">
        <v>272</v>
      </c>
      <c r="G6" s="13" t="s">
        <v>154</v>
      </c>
      <c r="H6" s="13" t="s">
        <v>321</v>
      </c>
    </row>
    <row r="7" spans="1:8" ht="24" customHeight="1">
      <c r="A7" s="13" t="s">
        <v>322</v>
      </c>
      <c r="B7" s="13" t="s">
        <v>323</v>
      </c>
      <c r="C7" s="13" t="s">
        <v>97</v>
      </c>
      <c r="D7" s="13" t="s">
        <v>265</v>
      </c>
      <c r="E7" s="13" t="s">
        <v>265</v>
      </c>
      <c r="F7" s="13" t="s">
        <v>324</v>
      </c>
      <c r="G7" s="13" t="s">
        <v>157</v>
      </c>
      <c r="H7" s="13" t="s">
        <v>314</v>
      </c>
    </row>
    <row r="8" spans="1:8" ht="24" customHeight="1">
      <c r="A8" s="13" t="s">
        <v>273</v>
      </c>
      <c r="B8" s="13" t="s">
        <v>325</v>
      </c>
      <c r="C8" s="13" t="s">
        <v>100</v>
      </c>
      <c r="D8" s="13"/>
      <c r="E8" s="13"/>
      <c r="F8" s="13"/>
      <c r="G8" s="13" t="s">
        <v>160</v>
      </c>
      <c r="H8" s="13" t="s">
        <v>326</v>
      </c>
    </row>
    <row r="9" spans="1:8" ht="24" customHeight="1">
      <c r="A9" s="13" t="s">
        <v>315</v>
      </c>
      <c r="B9" s="13"/>
      <c r="C9" s="13" t="s">
        <v>327</v>
      </c>
      <c r="D9" s="13"/>
      <c r="E9" s="13"/>
      <c r="F9" s="13"/>
      <c r="G9" s="13"/>
      <c r="H9" s="13"/>
    </row>
    <row r="10" spans="1:8" ht="24" customHeight="1">
      <c r="A10" s="13" t="s">
        <v>328</v>
      </c>
      <c r="B10" s="13"/>
      <c r="C10" s="13"/>
      <c r="D10" s="13"/>
      <c r="E10" s="13"/>
      <c r="F10" s="13"/>
      <c r="G10" s="13"/>
      <c r="H10" s="13"/>
    </row>
    <row r="11" spans="1:8" ht="24" customHeight="1">
      <c r="A11" s="13" t="s">
        <v>329</v>
      </c>
      <c r="B11" s="13"/>
      <c r="C11" s="13"/>
      <c r="D11" s="13"/>
      <c r="E11" s="13"/>
      <c r="F11" s="13"/>
      <c r="G11" s="13"/>
      <c r="H11" s="13"/>
    </row>
    <row r="12" spans="1:8" ht="24" customHeight="1">
      <c r="A12" s="13" t="s">
        <v>330</v>
      </c>
      <c r="B12" s="13"/>
      <c r="C12" s="13"/>
      <c r="D12" s="13"/>
      <c r="E12" s="13"/>
      <c r="F12" s="13"/>
      <c r="G12" s="13"/>
      <c r="H12" s="13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Glosario</vt:lpstr>
      <vt:lpstr>Datos benchmarking</vt:lpstr>
      <vt:lpstr>Referentes</vt:lpstr>
      <vt:lpstr>Comparación</vt:lpstr>
      <vt:lpstr>Plan de acción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2026-07-29T14:46:36Z</dcterms:modified>
</cp:coreProperties>
</file>