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4A43DA9-0CBC-42C6-A437-0A49C971104D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Instrucciones" sheetId="1" r:id="rId1"/>
    <sheet name="Glosario" sheetId="2" r:id="rId2"/>
    <sheet name="Constructor Prompt" sheetId="3" r:id="rId3"/>
    <sheet name="Ejemplos Prompts" sheetId="4" r:id="rId4"/>
    <sheet name="Biblioteca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5" l="1"/>
  <c r="E28" i="5"/>
  <c r="D28" i="5"/>
  <c r="C28" i="5"/>
  <c r="B28" i="5"/>
  <c r="A28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I9" i="4"/>
  <c r="I8" i="4"/>
  <c r="I7" i="4"/>
  <c r="I6" i="4"/>
  <c r="I5" i="4"/>
  <c r="D42" i="3"/>
  <c r="B42" i="3"/>
  <c r="D41" i="3"/>
  <c r="B41" i="3"/>
  <c r="D40" i="3"/>
  <c r="B40" i="3"/>
  <c r="D39" i="3"/>
  <c r="B39" i="3"/>
  <c r="D38" i="3"/>
  <c r="B38" i="3"/>
  <c r="D37" i="3"/>
  <c r="B37" i="3"/>
  <c r="D36" i="3"/>
  <c r="D33" i="3" s="1"/>
  <c r="B36" i="3"/>
  <c r="A21" i="3"/>
</calcChain>
</file>

<file path=xl/sharedStrings.xml><?xml version="1.0" encoding="utf-8"?>
<sst xmlns="http://schemas.openxmlformats.org/spreadsheetml/2006/main" count="423" uniqueCount="249">
  <si>
    <t>Constructor de prompts empresariales para IA</t>
  </si>
  <si>
    <t>Plantilla editable para construir prompts claros, reutilizables y aplicables en ventas, marketing, atención al cliente, operaciones y gerencia.</t>
  </si>
  <si>
    <t>Paso</t>
  </si>
  <si>
    <t>Qué hacer</t>
  </si>
  <si>
    <t>Dónde hacerlo</t>
  </si>
  <si>
    <t>Resultado esperado</t>
  </si>
  <si>
    <t>Lee el glosario para entender cada parte del prompt.</t>
  </si>
  <si>
    <t>Hoja 2: Glosario</t>
  </si>
  <si>
    <t>Conceptos claros antes de completar la plantilla.</t>
  </si>
  <si>
    <t>En la hoja Constructor Prompt encontrarás un ejemplo precargado. Primero bórralo o reemplázalo con los datos reales de tu negocio: área, rol, contexto, objetivo, tarea, datos, formato y restricciones.</t>
  </si>
  <si>
    <t>Hoja 3: Constructor Prompt</t>
  </si>
  <si>
    <t>Un prompt completo generado automáticamente con tus propios datos, no con el ejemplo.</t>
  </si>
  <si>
    <t>Revisa los ejemplos por problema empresarial y adáptalos a tu negocio.</t>
  </si>
  <si>
    <t>Hoja 4: Ejemplos Prompts</t>
  </si>
  <si>
    <t>Prompts listos para copiar, editar o usar como modelo.</t>
  </si>
  <si>
    <t>Guarda los prompts que sí funcionen y asigna responsable, revisión y resultado esperado.</t>
  </si>
  <si>
    <t>Hoja 5: Biblioteca</t>
  </si>
  <si>
    <t>Biblioteca interna de prompts reutilizables.</t>
  </si>
  <si>
    <t>Antes de usar un prompt con clientes o decisiones sensibles, revisa la respuesta de la IA.</t>
  </si>
  <si>
    <t>Todas las hojas</t>
  </si>
  <si>
    <t>Uso más seguro y controlado de IA.</t>
  </si>
  <si>
    <t>Reglas rápidas de uso</t>
  </si>
  <si>
    <t>1</t>
  </si>
  <si>
    <t>No inventes datos: si falta información, pídele a la IA que indique supuestos.</t>
  </si>
  <si>
    <t>2</t>
  </si>
  <si>
    <t>Mientras más importante sea la tarea, más contexto y restricciones debe tener el prompt.</t>
  </si>
  <si>
    <t>3</t>
  </si>
  <si>
    <t>Los prompts no reemplazan revisión humana en temas legales, financieros, laborales, médicos o de seguridad.</t>
  </si>
  <si>
    <t>4</t>
  </si>
  <si>
    <t>El ejemplo precargado es solo una guía. Bórralo antes de usar la plantilla para una empresa real.</t>
  </si>
  <si>
    <t>5</t>
  </si>
  <si>
    <t>Guarda solo los prompts que reduzcan trabajo, mejoren claridad o ayuden a tomar una acción.</t>
  </si>
  <si>
    <t>Campos editables</t>
  </si>
  <si>
    <t>Color</t>
  </si>
  <si>
    <t>Significado</t>
  </si>
  <si>
    <t>Celdas grises/azules claras</t>
  </si>
  <si>
    <t>Campos para completar o prompts listos para adaptar.</t>
  </si>
  <si>
    <t>Glosario de ingeniería de prompts para empresas</t>
  </si>
  <si>
    <t>Áreas</t>
  </si>
  <si>
    <t>Formatos</t>
  </si>
  <si>
    <t>Prioridad</t>
  </si>
  <si>
    <t>Estado</t>
  </si>
  <si>
    <t>Frecuencia</t>
  </si>
  <si>
    <t>Ventas</t>
  </si>
  <si>
    <t>Tabla</t>
  </si>
  <si>
    <t>Alta</t>
  </si>
  <si>
    <t>Nuevo</t>
  </si>
  <si>
    <t>Semanal</t>
  </si>
  <si>
    <t>Concepto</t>
  </si>
  <si>
    <t>Definición simple</t>
  </si>
  <si>
    <t>Para qué sirve en la empresa</t>
  </si>
  <si>
    <t>Ejemplo breve</t>
  </si>
  <si>
    <t>Campo en plantilla</t>
  </si>
  <si>
    <t>Marketing</t>
  </si>
  <si>
    <t>Checklist</t>
  </si>
  <si>
    <t>Media</t>
  </si>
  <si>
    <t>En prueba</t>
  </si>
  <si>
    <t>Quincenal</t>
  </si>
  <si>
    <t>Prompt</t>
  </si>
  <si>
    <t>Instrucción que se le da a una herramienta de IA.</t>
  </si>
  <si>
    <t>Pedir una respuesta, análisis, resumen, guion o checklist.</t>
  </si>
  <si>
    <t>Crea 3 respuestas para clientes que preguntan precio.</t>
  </si>
  <si>
    <t>Prompt final</t>
  </si>
  <si>
    <t>Atención al cliente</t>
  </si>
  <si>
    <t>Guion</t>
  </si>
  <si>
    <t>Baja</t>
  </si>
  <si>
    <t>Aprobado</t>
  </si>
  <si>
    <t>Mensual</t>
  </si>
  <si>
    <t>Rol</t>
  </si>
  <si>
    <t>Perspectiva desde la que debe responder la IA.</t>
  </si>
  <si>
    <t>Orientar el enfoque: ventas, marketing, operaciones, finanzas, soporte.</t>
  </si>
  <si>
    <t>Actúa como gerente comercial.</t>
  </si>
  <si>
    <t>Actúa como</t>
  </si>
  <si>
    <t>Operaciones</t>
  </si>
  <si>
    <t>Plan de acción</t>
  </si>
  <si>
    <t>Necesita mejora</t>
  </si>
  <si>
    <t>Trimestral</t>
  </si>
  <si>
    <t>Contexto</t>
  </si>
  <si>
    <t>Información del negocio que la IA debe considerar.</t>
  </si>
  <si>
    <t>Evitar respuestas genéricas y adaptar la respuesta al caso real.</t>
  </si>
  <si>
    <t>Tengo una cafetería que vende desayunos cerca de oficinas.</t>
  </si>
  <si>
    <t>Finanzas</t>
  </si>
  <si>
    <t>Resumen ejecutivo</t>
  </si>
  <si>
    <t>Archivado</t>
  </si>
  <si>
    <t>A demanda</t>
  </si>
  <si>
    <t>Objetivo</t>
  </si>
  <si>
    <t>Resultado que se quiere lograr.</t>
  </si>
  <si>
    <t>Conectar el uso de IA con ventas, ahorro de tiempo, margen o atención.</t>
  </si>
  <si>
    <t>Aumentar visitas al local de 8 a 10 a. m.</t>
  </si>
  <si>
    <t>Gerencia</t>
  </si>
  <si>
    <t>Matriz comparativa</t>
  </si>
  <si>
    <t>Tarea</t>
  </si>
  <si>
    <t>Acción concreta que debe realizar la IA.</t>
  </si>
  <si>
    <t>Reducir ambigüedad y obtener una salida útil.</t>
  </si>
  <si>
    <t>Crea una checklist para revisar pedidos.</t>
  </si>
  <si>
    <t>Datos</t>
  </si>
  <si>
    <t>Información específica para mejorar la respuesta.</t>
  </si>
  <si>
    <t>Dar precisión y evitar supuestos innecesarios.</t>
  </si>
  <si>
    <t>Precio, canal, cliente, problema, restricciones.</t>
  </si>
  <si>
    <t>Datos importantes</t>
  </si>
  <si>
    <t>Formato</t>
  </si>
  <si>
    <t>Cómo debe entregar la respuesta.</t>
  </si>
  <si>
    <t>Ahorrar tiempo de edición y facilitar uso operativo.</t>
  </si>
  <si>
    <t>Tabla, guion, checklist, plan, resumen.</t>
  </si>
  <si>
    <t>Restricciones</t>
  </si>
  <si>
    <t>Condiciones o límites que la IA debe respetar.</t>
  </si>
  <si>
    <t>Evitar promesas, riesgos, errores o lenguaje inadecuado.</t>
  </si>
  <si>
    <t>No inventes datos. No prometas descuentos.</t>
  </si>
  <si>
    <t>Condiciones</t>
  </si>
  <si>
    <t>Criterio de calidad</t>
  </si>
  <si>
    <t>Cómo sabrás si la respuesta sirve.</t>
  </si>
  <si>
    <t>Evaluar utilidad y aplicar mejora continua.</t>
  </si>
  <si>
    <t>Debe ser claro, breve y útil para vendedores.</t>
  </si>
  <si>
    <t>Biblioteca de prompts</t>
  </si>
  <si>
    <t>Registro interno de prompts que funcionan.</t>
  </si>
  <si>
    <t>Reutilizar instrucciones, capacitar equipos y mantener consistencia.</t>
  </si>
  <si>
    <t>Prompt de WhatsApp revisado mensualmente.</t>
  </si>
  <si>
    <t>Biblioteca</t>
  </si>
  <si>
    <t>Constructor de prompt empresarial</t>
  </si>
  <si>
    <t>Completa las celdas de entrada. El prompt final se arma automáticamente en la caja verde.</t>
  </si>
  <si>
    <t>IMPORTANTE: esta hoja trae un ejemplo precargado. Borra o reemplaza los datos de la columna B antes de construir prompts con información real.</t>
  </si>
  <si>
    <t>Campo</t>
  </si>
  <si>
    <t>Completa aquí</t>
  </si>
  <si>
    <t>Guía rápida</t>
  </si>
  <si>
    <t>Ejemplo</t>
  </si>
  <si>
    <t>Área del negocio</t>
  </si>
  <si>
    <t>Selecciona el área donde usarás el prompt.</t>
  </si>
  <si>
    <t>Rol que debe asumir la IA</t>
  </si>
  <si>
    <t>gerente comercial para una tienda online</t>
  </si>
  <si>
    <t>Indica desde qué perspectiva debe responder.</t>
  </si>
  <si>
    <t>Gerente comercial para tienda online</t>
  </si>
  <si>
    <t>Contexto del negocio</t>
  </si>
  <si>
    <t>Vendemos accesorios para celulares por Instagram y WhatsApp. Muchos clientes preguntan precio, pero no concretan la compra.</t>
  </si>
  <si>
    <t>Explica tipo de negocio, producto, cliente y situación.</t>
  </si>
  <si>
    <t>Vendemos accesorios para celulares por Instagram y WhatsApp.</t>
  </si>
  <si>
    <t>Mejorar la tasa de respuesta y aumentar cierres sin sonar insistentes.</t>
  </si>
  <si>
    <t>Define el resultado que buscas.</t>
  </si>
  <si>
    <t>Mejorar tasa de respuesta y cierres.</t>
  </si>
  <si>
    <t>Crea 5 respuestas para vendedores que ayuden a continuar la conversación con clientes interesados.</t>
  </si>
  <si>
    <t>Especifica la acción que debe realizar la IA.</t>
  </si>
  <si>
    <t>Crea 5 respuestas para clientes interesados.</t>
  </si>
  <si>
    <t>Producto o servicio</t>
  </si>
  <si>
    <t>Fundas personalizadas para celulares</t>
  </si>
  <si>
    <t>Describe lo que vendes u ofreces.</t>
  </si>
  <si>
    <t>Cliente objetivo</t>
  </si>
  <si>
    <t>Jóvenes y adultos que compran regalos</t>
  </si>
  <si>
    <t>Describe a quién va dirigido.</t>
  </si>
  <si>
    <t>Canal</t>
  </si>
  <si>
    <t>WhatsApp</t>
  </si>
  <si>
    <t>Dónde se usará la respuesta.</t>
  </si>
  <si>
    <t>Precio o condición relevante</t>
  </si>
  <si>
    <t>Precio promedio: $15. No ofrecemos descuentos fuera de campaña.</t>
  </si>
  <si>
    <t>Incluye precio, plazo, política o condición importante.</t>
  </si>
  <si>
    <t>$15 promedio, no descuentos fuera de campaña</t>
  </si>
  <si>
    <t>Problema actual</t>
  </si>
  <si>
    <t>Muchos clientes preguntan precio y luego no responden.</t>
  </si>
  <si>
    <t>Qué dificultad quieres resolver.</t>
  </si>
  <si>
    <t>Preguntan precio, pero no concretan compra.</t>
  </si>
  <si>
    <t>No inventes datos. No prometas descuentos. Mantén tono cercano y profesional.</t>
  </si>
  <si>
    <t>Qué debe evitar la IA.</t>
  </si>
  <si>
    <t>Formato de respuesta</t>
  </si>
  <si>
    <t>Tabla con situación del cliente, respuesta sugerida y objetivo de la respuesta</t>
  </si>
  <si>
    <t>Selecciona o escribe formato esperado.</t>
  </si>
  <si>
    <t>Clara, breve, aplicable y útil para vendedores sin experiencia técnica.</t>
  </si>
  <si>
    <t>Cómo debe ser la respuesta para considerarla útil.</t>
  </si>
  <si>
    <t>Clara, breve y útil para vendedores.</t>
  </si>
  <si>
    <t>Información adicional</t>
  </si>
  <si>
    <t>Usa español neutro LATAM. Los mensajes deben servir para copiar y adaptar.</t>
  </si>
  <si>
    <t>Datos extra, tono, país, contexto o detalle operativo.</t>
  </si>
  <si>
    <t>Usa español neutro LATAM y tono cercano.</t>
  </si>
  <si>
    <t>Prompt generado automáticamente</t>
  </si>
  <si>
    <t>Progreso del prompt</t>
  </si>
  <si>
    <t>Checklist de calidad</t>
  </si>
  <si>
    <t>Control</t>
  </si>
  <si>
    <t>Respuesta</t>
  </si>
  <si>
    <t>Recomendación</t>
  </si>
  <si>
    <t>¿Tiene rol?</t>
  </si>
  <si>
    <t>Completa el rol para orientar la respuesta.</t>
  </si>
  <si>
    <t>¿Tiene contexto?</t>
  </si>
  <si>
    <t>Agrega tipo de negocio, cliente y situación.</t>
  </si>
  <si>
    <t>¿Tiene objetivo?</t>
  </si>
  <si>
    <t>Define qué quieres lograr.</t>
  </si>
  <si>
    <t>¿Tiene tarea clara?</t>
  </si>
  <si>
    <t>Usa un verbo concreto: redacta, resume, analiza, clasifica.</t>
  </si>
  <si>
    <t>¿Tiene datos?</t>
  </si>
  <si>
    <t>Agrega producto, canal, cliente, precio o problema.</t>
  </si>
  <si>
    <t>¿Tiene formato?</t>
  </si>
  <si>
    <t>Indica tabla, checklist, guion, plan o resumen.</t>
  </si>
  <si>
    <t>¿Tiene restricciones?</t>
  </si>
  <si>
    <t>Agrega límites para evitar respuestas riesgosas.</t>
  </si>
  <si>
    <t>Consejo de uso</t>
  </si>
  <si>
    <t>Cuando copies el prompt generado, revisa que no contenga datos sensibles ni promesas que la empresa no puede cumplir.</t>
  </si>
  <si>
    <t>Ejemplos de prompts empresariales editables</t>
  </si>
  <si>
    <t>Puedes editar las columnas B:H. La columna I arma el prompt completo automáticamente.</t>
  </si>
  <si>
    <t>Problema empresarial</t>
  </si>
  <si>
    <t>Prompt generado</t>
  </si>
  <si>
    <t>Vender más por WhatsApp</t>
  </si>
  <si>
    <t>Producto: fundas personalizadas. Precio: $15. Objeción: lo voy a pensar. Público: jóvenes y adultos que compran regalos. No ofrecemos descuentos fuera de campaña.</t>
  </si>
  <si>
    <t>Tabla con situación del cliente, respuesta sugerida y objetivo de la respuesta.</t>
  </si>
  <si>
    <t>Usa español neutro LATAM, tono cercano y mensajes breves.</t>
  </si>
  <si>
    <t>Crear contenido con objetivo comercial</t>
  </si>
  <si>
    <t>estratega de marketing para una PYME</t>
  </si>
  <si>
    <t>Tengo una cafetería local y quiero atraer más clientes durante las mañanas de lunes a viernes.</t>
  </si>
  <si>
    <t>Aumentar visitas al local entre 8:00 a. m. y 10:00 a. m.</t>
  </si>
  <si>
    <t>Propón 10 ideas de contenido para Instagram enfocadas en atraer trabajadores de oficinas cercanas.</t>
  </si>
  <si>
    <t>Producto fuerte: combos de café y desayuno. Diferencial: atención rápida y productos frescos. Restricción: no usar descuentos agresivos.</t>
  </si>
  <si>
    <t>Tabla con idea, objetivo, texto sugerido y llamado a la acción.</t>
  </si>
  <si>
    <t>Prioriza ideas fáciles de ejecutar con bajo presupuesto.</t>
  </si>
  <si>
    <t>Responder reclamos de clientes</t>
  </si>
  <si>
    <t>especialista en experiencia del cliente</t>
  </si>
  <si>
    <t>Tenemos una tienda online y recibimos reclamos por demoras en entregas. Queremos responder con empatía, sin prometer fechas falsas.</t>
  </si>
  <si>
    <t>Reducir tensión con el cliente y entregar una respuesta clara.</t>
  </si>
  <si>
    <t>Crea 4 respuestas para clientes molestos por retrasos en sus pedidos.</t>
  </si>
  <si>
    <t>Canal: WhatsApp. Retraso promedio: 24 a 48 horas. Política: ofrecer seguimiento y actualización, no descuento automático. Tono: amable, claro y responsable.</t>
  </si>
  <si>
    <t>Respuestas listas para copiar y pegar.</t>
  </si>
  <si>
    <t>No culpes al cliente ni al proveedor. No inventes información de seguimiento. No prometas compensación no autorizada.</t>
  </si>
  <si>
    <t>Mejorar procesos operativos</t>
  </si>
  <si>
    <t>consultor de operaciones para un restaurante pequeño</t>
  </si>
  <si>
    <t>El restaurante tiene demoras en hora pico. Los pedidos se acumulan entre cocina, caja y despacho.</t>
  </si>
  <si>
    <t>Detectar cuellos de botella y reducir errores durante el servicio.</t>
  </si>
  <si>
    <t>Crea una checklist para revisar el proceso antes, durante y después de la hora pico.</t>
  </si>
  <si>
    <t>Horario crítico: 12 p. m. a 2 p. m. Equipo: 1 cajero, 2 cocineros y 1 persona de despacho. Problemas: pedidos incompletos, tiempos largos y confusión en comandas.</t>
  </si>
  <si>
    <t>Checklist dividida en antes, durante y después del servicio.</t>
  </si>
  <si>
    <t>Propón acciones simples y aplicables en una operación pequeña. No sugieras software nuevo.</t>
  </si>
  <si>
    <t>Analizar margen o rentabilidad</t>
  </si>
  <si>
    <t>gerente general de una PYME</t>
  </si>
  <si>
    <t>Tengo un ecommerce con ventas estables, pero el margen ha bajado en los últimos tres meses.</t>
  </si>
  <si>
    <t>Identificar posibles causas de pérdida de rentabilidad.</t>
  </si>
  <si>
    <t>Crea un análisis inicial de posibles causas y un plan de revisión para saber qué datos debo mirar.</t>
  </si>
  <si>
    <t>Ventas similares. Costos de envío subieron. Hay más promociones que antes. Ticket promedio bajó ligeramente. No tengo reporte financiero completo.</t>
  </si>
  <si>
    <t>Tabla con posible causa, dato a revisar, impacto esperado y acción recomendada.</t>
  </si>
  <si>
    <t>No inventes cifras. Explica qué información necesito recopilar antes de tomar decisiones.</t>
  </si>
  <si>
    <t>Nota: Para adaptar un ejemplo, cambia contexto, datos, restricciones y formato. La columna I se actualiza automáticamente.</t>
  </si>
  <si>
    <t>Biblioteca interna de prompts</t>
  </si>
  <si>
    <t>Registra aquí los prompts que funcionen, su estado, responsable y próxima revisión.</t>
  </si>
  <si>
    <t>ID</t>
  </si>
  <si>
    <t>Área</t>
  </si>
  <si>
    <t>Tarea / uso</t>
  </si>
  <si>
    <t>Prompt guardado</t>
  </si>
  <si>
    <t>Responsable</t>
  </si>
  <si>
    <t>Frecuencia revisión</t>
  </si>
  <si>
    <t>Última revisión</t>
  </si>
  <si>
    <t>Próxima revisión</t>
  </si>
  <si>
    <t>Resumen de biblioteca</t>
  </si>
  <si>
    <t>Prompts registrados</t>
  </si>
  <si>
    <t>Aprobados</t>
  </si>
  <si>
    <t>Necesitan mejora</t>
  </si>
  <si>
    <t>Alta prioridad</t>
  </si>
  <si>
    <t>Próximos a revisar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</si>
</sst>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1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0F172A"/>
      <name val="Carlito"/>
    </font>
    <font>
      <sz val="11"/>
      <color rgb="FF111827"/>
      <name val="Carlito"/>
    </font>
    <font>
      <sz val="11"/>
      <color rgb="FF064E3B"/>
      <name val="Carlito"/>
    </font>
    <font>
      <sz val="11"/>
      <color rgb="FF78350F"/>
      <name val="Carlito"/>
    </font>
    <font>
      <b/>
      <sz val="11"/>
      <color rgb="FF1E3A8A"/>
      <name val="Carlito"/>
    </font>
    <font>
      <sz val="11"/>
      <color rgb="FF064E3B"/>
      <name val="Carlito"/>
    </font>
    <font>
      <b/>
      <sz val="11"/>
      <color rgb="FF1F2937"/>
      <name val="Carlito"/>
    </font>
    <font>
      <sz val="11"/>
      <color rgb="FF1F2937"/>
      <name val="Carlito"/>
    </font>
  </fonts>
  <fills count="17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D4ED8"/>
      </patternFill>
    </fill>
    <fill>
      <patternFill patternType="solid">
        <fgColor rgb="FFE0F2FE"/>
      </patternFill>
    </fill>
    <fill>
      <patternFill patternType="solid">
        <fgColor rgb="FFF8FAFC"/>
      </patternFill>
    </fill>
    <fill>
      <patternFill patternType="solid">
        <fgColor rgb="FFECFDF5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ECFDF5"/>
      </patternFill>
    </fill>
    <fill>
      <patternFill patternType="solid">
        <fgColor rgb="FFEEF6FF"/>
      </patternFill>
    </fill>
    <fill>
      <patternFill patternType="solid">
        <fgColor rgb="FF0F766E"/>
      </patternFill>
    </fill>
    <fill>
      <patternFill patternType="solid">
        <fgColor rgb="FF0F172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D4ED8"/>
        <bgColor indexed="64"/>
      </patternFill>
    </fill>
    <fill>
      <patternFill patternType="solid">
        <fgColor rgb="FFE0F2FE"/>
        <bgColor indexed="64"/>
      </patternFill>
    </fill>
    <fill>
      <patternFill patternType="solid">
        <fgColor rgb="FFEEF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5" borderId="0" xfId="0" applyFont="1" applyFill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center" wrapText="1"/>
    </xf>
    <xf numFmtId="164" fontId="4" fillId="5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6" fillId="7" borderId="0" xfId="0" applyFont="1" applyFill="1" applyAlignment="1">
      <alignment vertical="top" wrapText="1"/>
    </xf>
    <xf numFmtId="0" fontId="7" fillId="8" borderId="0" xfId="0" applyFont="1" applyFill="1" applyAlignment="1">
      <alignment vertical="top" wrapText="1"/>
    </xf>
    <xf numFmtId="0" fontId="2" fillId="11" borderId="0" xfId="0" applyFont="1" applyFill="1" applyAlignment="1">
      <alignment horizontal="center" vertical="top" wrapText="1"/>
    </xf>
    <xf numFmtId="1" fontId="9" fillId="10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4" borderId="0" xfId="0" applyFont="1" applyFill="1" applyAlignment="1">
      <alignment horizontal="left" vertical="top" wrapText="1"/>
    </xf>
    <xf numFmtId="0" fontId="2" fillId="11" borderId="0" xfId="0" applyFont="1" applyFill="1" applyAlignment="1">
      <alignment horizontal="center" vertical="top" wrapText="1"/>
    </xf>
    <xf numFmtId="0" fontId="6" fillId="7" borderId="0" xfId="0" applyFont="1" applyFill="1" applyAlignment="1">
      <alignment vertical="top" wrapText="1"/>
    </xf>
    <xf numFmtId="0" fontId="7" fillId="8" borderId="0" xfId="0" applyFont="1" applyFill="1" applyAlignment="1">
      <alignment vertical="top" wrapText="1"/>
    </xf>
    <xf numFmtId="0" fontId="8" fillId="9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center" wrapText="1"/>
    </xf>
    <xf numFmtId="0" fontId="0" fillId="0" borderId="0" xfId="0" applyAlignment="1">
      <alignment vertical="top"/>
    </xf>
    <xf numFmtId="0" fontId="1" fillId="12" borderId="0" xfId="0" applyFont="1" applyFill="1" applyAlignment="1">
      <alignment horizontal="left" vertical="top" wrapText="1"/>
    </xf>
    <xf numFmtId="0" fontId="0" fillId="13" borderId="0" xfId="0" applyFill="1" applyAlignment="1">
      <alignment vertical="top" wrapText="1"/>
    </xf>
    <xf numFmtId="0" fontId="0" fillId="13" borderId="0" xfId="0" applyFill="1"/>
    <xf numFmtId="0" fontId="0" fillId="13" borderId="0" xfId="0" applyFill="1" applyAlignment="1">
      <alignment vertical="top" wrapText="1"/>
    </xf>
    <xf numFmtId="0" fontId="2" fillId="14" borderId="0" xfId="0" applyFont="1" applyFill="1" applyAlignment="1">
      <alignment horizontal="center" vertical="top" wrapText="1"/>
    </xf>
    <xf numFmtId="0" fontId="3" fillId="15" borderId="0" xfId="0" applyFont="1" applyFill="1" applyAlignment="1">
      <alignment horizontal="left" vertical="top" wrapText="1"/>
    </xf>
    <xf numFmtId="0" fontId="0" fillId="13" borderId="0" xfId="0" applyFill="1" applyAlignment="1">
      <alignment vertical="top"/>
    </xf>
    <xf numFmtId="0" fontId="10" fillId="16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2" fillId="11" borderId="0" xfId="0" applyFont="1" applyFill="1" applyAlignment="1" applyProtection="1">
      <alignment horizontal="center" vertical="top" wrapText="1"/>
      <protection locked="0"/>
    </xf>
    <xf numFmtId="0" fontId="4" fillId="5" borderId="0" xfId="0" applyFont="1" applyFill="1" applyAlignment="1" applyProtection="1">
      <alignment vertical="top" wrapText="1"/>
      <protection locked="0"/>
    </xf>
    <xf numFmtId="0" fontId="5" fillId="6" borderId="0" xfId="0" applyFont="1" applyFill="1" applyAlignment="1" applyProtection="1">
      <alignment vertical="top" wrapText="1"/>
      <protection locked="0"/>
    </xf>
    <xf numFmtId="0" fontId="6" fillId="7" borderId="0" xfId="0" applyFont="1" applyFill="1" applyAlignment="1" applyProtection="1">
      <alignment vertical="top" wrapText="1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34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ill>
        <patternFill patternType="solid">
          <fgColor indexed="64"/>
          <bgColor rgb="FFEEF6FF"/>
        </patternFill>
      </fill>
      <protection locked="0" hidden="0"/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color rgb="FF374151"/>
      </font>
      <fill>
        <patternFill>
          <bgColor rgb="FFE5E7EB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  <dxf>
      <fill>
        <patternFill patternType="solid">
          <fgColor indexed="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114592</xdr:colOff>
      <xdr:row>1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1B87F3-FC6F-4FBF-AD8E-111629CE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30450" y="0"/>
          <a:ext cx="2114842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2114842</xdr:colOff>
      <xdr:row>1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86B33C-D65E-48F6-830F-FC625F022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30375" y="0"/>
          <a:ext cx="2114842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8</xdr:col>
      <xdr:colOff>114592</xdr:colOff>
      <xdr:row>1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F222E4-9DEF-4667-86A4-030A8FC4E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58950" y="0"/>
          <a:ext cx="2114842" cy="590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13</xdr:col>
      <xdr:colOff>114592</xdr:colOff>
      <xdr:row>2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F1E553-F4E6-401A-9647-DD3493542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89150" y="0"/>
          <a:ext cx="2114842" cy="5905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Instrucciones" displayName="TablaInstrucciones" ref="A4:D9" headerRowDxfId="29" dataDxfId="27" totalsRowDxfId="28">
  <tableColumns count="4">
    <tableColumn id="1" xr3:uid="{00000000-0010-0000-0000-000001000000}" name="Paso" dataDxfId="33"/>
    <tableColumn id="2" xr3:uid="{00000000-0010-0000-0000-000002000000}" name="Qué hacer" dataDxfId="32"/>
    <tableColumn id="3" xr3:uid="{00000000-0010-0000-0000-000003000000}" name="Dónde hacerlo" dataDxfId="31"/>
    <tableColumn id="4" xr3:uid="{00000000-0010-0000-0000-000004000000}" name="Resultado esperado" dataDxfId="3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Glosario" displayName="TablaGlosario" ref="A3:E14" headerRowDxfId="15" dataDxfId="13" totalsRowDxfId="14">
  <tableColumns count="5">
    <tableColumn id="1" xr3:uid="{00000000-0010-0000-0100-000001000000}" name="Concepto" dataDxfId="20"/>
    <tableColumn id="2" xr3:uid="{00000000-0010-0000-0100-000002000000}" name="Definición simple" dataDxfId="19"/>
    <tableColumn id="3" xr3:uid="{00000000-0010-0000-0100-000003000000}" name="Para qué sirve en la empresa" dataDxfId="18"/>
    <tableColumn id="4" xr3:uid="{00000000-0010-0000-0100-000004000000}" name="Ejemplo breve" dataDxfId="17"/>
    <tableColumn id="5" xr3:uid="{00000000-0010-0000-0100-000005000000}" name="Campo en plantilla" dataDxfId="1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Constructor" displayName="TablaConstructor" ref="A4:D18">
  <tableColumns count="4">
    <tableColumn id="1" xr3:uid="{00000000-0010-0000-0200-000001000000}" name="Campo"/>
    <tableColumn id="2" xr3:uid="{00000000-0010-0000-0200-000002000000}" name="Completa aquí" dataDxfId="12"/>
    <tableColumn id="3" xr3:uid="{00000000-0010-0000-0200-000003000000}" name="Guía rápida"/>
    <tableColumn id="4" xr3:uid="{00000000-0010-0000-0200-000004000000}" name="Ejemplo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EjemplosPrompts" displayName="TablaEjemplosPrompts" ref="A4:I9" headerRowDxfId="2" dataDxfId="0" totalsRowDxfId="1">
  <tableColumns count="9">
    <tableColumn id="1" xr3:uid="{00000000-0010-0000-0300-000001000000}" name="Problema empresarial" dataDxfId="11"/>
    <tableColumn id="2" xr3:uid="{00000000-0010-0000-0300-000002000000}" name="Rol" dataDxfId="10"/>
    <tableColumn id="3" xr3:uid="{00000000-0010-0000-0300-000003000000}" name="Contexto" dataDxfId="9"/>
    <tableColumn id="4" xr3:uid="{00000000-0010-0000-0300-000004000000}" name="Objetivo" dataDxfId="8"/>
    <tableColumn id="5" xr3:uid="{00000000-0010-0000-0300-000005000000}" name="Tarea" dataDxfId="7"/>
    <tableColumn id="6" xr3:uid="{00000000-0010-0000-0300-000006000000}" name="Datos" dataDxfId="6"/>
    <tableColumn id="7" xr3:uid="{00000000-0010-0000-0300-000007000000}" name="Formato" dataDxfId="5"/>
    <tableColumn id="8" xr3:uid="{00000000-0010-0000-0300-000008000000}" name="Condiciones" dataDxfId="4"/>
    <tableColumn id="9" xr3:uid="{00000000-0010-0000-0300-000009000000}" name="Prompt generado" dataDxfId="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aBibliotecaPrompts" displayName="TablaBibliotecaPrompts" ref="A4:K24">
  <tableColumns count="11">
    <tableColumn id="1" xr3:uid="{00000000-0010-0000-0400-000001000000}" name="ID"/>
    <tableColumn id="2" xr3:uid="{00000000-0010-0000-0400-000002000000}" name="Área"/>
    <tableColumn id="3" xr3:uid="{00000000-0010-0000-0400-000003000000}" name="Tarea / uso"/>
    <tableColumn id="4" xr3:uid="{00000000-0010-0000-0400-000004000000}" name="Prompt guardado"/>
    <tableColumn id="5" xr3:uid="{00000000-0010-0000-0400-000005000000}" name="Responsable"/>
    <tableColumn id="6" xr3:uid="{00000000-0010-0000-0400-000006000000}" name="Estado"/>
    <tableColumn id="7" xr3:uid="{00000000-0010-0000-0400-000007000000}" name="Prioridad"/>
    <tableColumn id="8" xr3:uid="{00000000-0010-0000-0400-000008000000}" name="Frecuencia revisión"/>
    <tableColumn id="9" xr3:uid="{00000000-0010-0000-0400-000009000000}" name="Última revisión"/>
    <tableColumn id="10" xr3:uid="{00000000-0010-0000-0400-00000A000000}" name="Próxima revisión"/>
    <tableColumn id="11" xr3:uid="{00000000-0010-0000-0400-00000B000000}" name="Resultado esperad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workbookViewId="0">
      <selection activeCell="B22" sqref="B22"/>
    </sheetView>
  </sheetViews>
  <sheetFormatPr baseColWidth="10" defaultColWidth="8.796875" defaultRowHeight="13.8"/>
  <cols>
    <col min="1" max="1" width="10" style="22" customWidth="1"/>
    <col min="2" max="2" width="77.69921875" style="22" customWidth="1"/>
    <col min="3" max="3" width="35" style="22" customWidth="1"/>
    <col min="4" max="4" width="54.5" style="22" customWidth="1"/>
    <col min="5" max="16384" width="8.796875" style="22"/>
  </cols>
  <sheetData>
    <row r="1" spans="1:9" ht="22.35" customHeight="1">
      <c r="A1" s="20" t="s">
        <v>0</v>
      </c>
      <c r="B1" s="20" t="s">
        <v>0</v>
      </c>
      <c r="C1" s="20" t="s">
        <v>0</v>
      </c>
      <c r="D1" s="20" t="s">
        <v>0</v>
      </c>
      <c r="E1" s="21"/>
      <c r="F1" s="21"/>
      <c r="G1" s="21"/>
      <c r="H1" s="21"/>
      <c r="I1" s="21"/>
    </row>
    <row r="2" spans="1:9" ht="33.6" customHeight="1">
      <c r="A2" s="23" t="s">
        <v>1</v>
      </c>
      <c r="B2" s="23" t="s">
        <v>1</v>
      </c>
      <c r="C2" s="23" t="s">
        <v>1</v>
      </c>
      <c r="D2" s="23" t="s">
        <v>1</v>
      </c>
      <c r="E2" s="21"/>
      <c r="F2" s="21"/>
      <c r="G2" s="21"/>
      <c r="H2" s="21"/>
      <c r="I2" s="21"/>
    </row>
    <row r="3" spans="1:9">
      <c r="A3" s="21"/>
      <c r="B3" s="21"/>
      <c r="C3" s="21"/>
      <c r="D3" s="21"/>
      <c r="E3" s="21"/>
      <c r="F3" s="21"/>
      <c r="G3" s="21"/>
      <c r="H3" s="21"/>
      <c r="I3" s="21"/>
    </row>
    <row r="4" spans="1:9">
      <c r="A4" s="24" t="s">
        <v>2</v>
      </c>
      <c r="B4" s="24" t="s">
        <v>3</v>
      </c>
      <c r="C4" s="24" t="s">
        <v>4</v>
      </c>
      <c r="D4" s="24" t="s">
        <v>5</v>
      </c>
      <c r="E4" s="21"/>
      <c r="F4" s="21"/>
      <c r="G4" s="21"/>
      <c r="H4" s="21"/>
      <c r="I4" s="21"/>
    </row>
    <row r="5" spans="1:9">
      <c r="A5" s="21">
        <v>1</v>
      </c>
      <c r="B5" s="21" t="s">
        <v>6</v>
      </c>
      <c r="C5" s="21" t="s">
        <v>7</v>
      </c>
      <c r="D5" s="21" t="s">
        <v>8</v>
      </c>
      <c r="E5" s="21"/>
      <c r="F5" s="21"/>
      <c r="G5" s="21"/>
      <c r="H5" s="21"/>
      <c r="I5" s="21"/>
    </row>
    <row r="6" spans="1:9" ht="41.4">
      <c r="A6" s="21">
        <v>2</v>
      </c>
      <c r="B6" s="21" t="s">
        <v>9</v>
      </c>
      <c r="C6" s="21" t="s">
        <v>10</v>
      </c>
      <c r="D6" s="21" t="s">
        <v>11</v>
      </c>
      <c r="E6" s="21"/>
      <c r="F6" s="21"/>
      <c r="G6" s="21"/>
      <c r="H6" s="21"/>
      <c r="I6" s="21"/>
    </row>
    <row r="7" spans="1:9">
      <c r="A7" s="21">
        <v>3</v>
      </c>
      <c r="B7" s="21" t="s">
        <v>12</v>
      </c>
      <c r="C7" s="21" t="s">
        <v>13</v>
      </c>
      <c r="D7" s="21" t="s">
        <v>14</v>
      </c>
      <c r="E7" s="21"/>
      <c r="F7" s="21"/>
      <c r="G7" s="21"/>
      <c r="H7" s="21"/>
      <c r="I7" s="21"/>
    </row>
    <row r="8" spans="1:9">
      <c r="A8" s="21">
        <v>4</v>
      </c>
      <c r="B8" s="21" t="s">
        <v>15</v>
      </c>
      <c r="C8" s="21" t="s">
        <v>16</v>
      </c>
      <c r="D8" s="21" t="s">
        <v>17</v>
      </c>
      <c r="E8" s="21"/>
      <c r="F8" s="21"/>
      <c r="G8" s="21"/>
      <c r="H8" s="21"/>
      <c r="I8" s="21"/>
    </row>
    <row r="9" spans="1:9">
      <c r="A9" s="21">
        <v>5</v>
      </c>
      <c r="B9" s="21" t="s">
        <v>18</v>
      </c>
      <c r="C9" s="21" t="s">
        <v>19</v>
      </c>
      <c r="D9" s="21" t="s">
        <v>20</v>
      </c>
      <c r="E9" s="21"/>
      <c r="F9" s="21"/>
      <c r="G9" s="21"/>
      <c r="H9" s="21"/>
      <c r="I9" s="21"/>
    </row>
    <row r="10" spans="1:9">
      <c r="A10" s="21"/>
      <c r="B10" s="21"/>
      <c r="C10" s="21"/>
      <c r="D10" s="21"/>
      <c r="E10" s="21"/>
      <c r="F10" s="21"/>
      <c r="G10" s="21"/>
      <c r="H10" s="21"/>
      <c r="I10" s="21"/>
    </row>
    <row r="11" spans="1:9">
      <c r="A11" s="25" t="s">
        <v>21</v>
      </c>
      <c r="B11" s="25" t="s">
        <v>21</v>
      </c>
      <c r="C11" s="25" t="s">
        <v>21</v>
      </c>
      <c r="D11" s="25" t="s">
        <v>21</v>
      </c>
      <c r="E11" s="21"/>
      <c r="F11" s="21"/>
      <c r="G11" s="21"/>
      <c r="H11" s="21"/>
      <c r="I11" s="21"/>
    </row>
    <row r="12" spans="1:9">
      <c r="A12" s="21" t="s">
        <v>22</v>
      </c>
      <c r="B12" s="26" t="s">
        <v>23</v>
      </c>
      <c r="C12" s="21"/>
      <c r="D12" s="21"/>
      <c r="E12" s="21"/>
      <c r="F12" s="21"/>
      <c r="G12" s="21"/>
      <c r="H12" s="21"/>
      <c r="I12" s="21"/>
    </row>
    <row r="13" spans="1:9">
      <c r="A13" s="21" t="s">
        <v>24</v>
      </c>
      <c r="B13" s="26" t="s">
        <v>25</v>
      </c>
      <c r="C13" s="21"/>
      <c r="D13" s="21"/>
      <c r="E13" s="21"/>
      <c r="F13" s="21"/>
      <c r="G13" s="21"/>
      <c r="H13" s="21"/>
      <c r="I13" s="21"/>
    </row>
    <row r="14" spans="1:9">
      <c r="A14" s="21" t="s">
        <v>26</v>
      </c>
      <c r="B14" s="26" t="s">
        <v>27</v>
      </c>
      <c r="C14" s="21"/>
      <c r="D14" s="21"/>
      <c r="E14" s="21"/>
      <c r="F14" s="21"/>
      <c r="G14" s="21"/>
      <c r="H14" s="21"/>
      <c r="I14" s="21"/>
    </row>
    <row r="15" spans="1:9">
      <c r="A15" s="21" t="s">
        <v>28</v>
      </c>
      <c r="B15" s="26" t="s">
        <v>29</v>
      </c>
      <c r="C15" s="21"/>
      <c r="D15" s="21"/>
      <c r="E15" s="21"/>
      <c r="F15" s="21"/>
      <c r="G15" s="21"/>
      <c r="H15" s="21"/>
      <c r="I15" s="21"/>
    </row>
    <row r="16" spans="1:9">
      <c r="A16" s="21" t="s">
        <v>30</v>
      </c>
      <c r="B16" s="26" t="s">
        <v>31</v>
      </c>
      <c r="C16" s="21"/>
      <c r="D16" s="21"/>
      <c r="E16" s="21"/>
      <c r="F16" s="21"/>
      <c r="G16" s="21"/>
      <c r="H16" s="21"/>
      <c r="I16" s="21"/>
    </row>
    <row r="17" spans="1:9">
      <c r="A17" s="21"/>
      <c r="B17" s="21"/>
      <c r="C17" s="21"/>
      <c r="D17" s="21"/>
      <c r="E17" s="21"/>
      <c r="F17" s="21"/>
      <c r="G17" s="21"/>
      <c r="H17" s="21"/>
      <c r="I17" s="21"/>
    </row>
    <row r="18" spans="1:9">
      <c r="A18" s="25" t="s">
        <v>32</v>
      </c>
      <c r="B18" s="25" t="s">
        <v>32</v>
      </c>
      <c r="C18" s="25" t="s">
        <v>32</v>
      </c>
      <c r="D18" s="25" t="s">
        <v>32</v>
      </c>
      <c r="E18" s="21"/>
      <c r="F18" s="21"/>
      <c r="G18" s="21"/>
      <c r="H18" s="21"/>
      <c r="I18" s="21"/>
    </row>
    <row r="19" spans="1:9">
      <c r="A19" s="21" t="s">
        <v>33</v>
      </c>
      <c r="B19" s="21" t="s">
        <v>34</v>
      </c>
      <c r="C19" s="21"/>
      <c r="D19" s="21"/>
      <c r="E19" s="21"/>
      <c r="F19" s="21"/>
      <c r="G19" s="21"/>
      <c r="H19" s="21"/>
      <c r="I19" s="21"/>
    </row>
    <row r="20" spans="1:9" ht="41.4">
      <c r="A20" s="21" t="s">
        <v>35</v>
      </c>
      <c r="B20" s="21" t="s">
        <v>36</v>
      </c>
      <c r="C20" s="21"/>
      <c r="D20" s="21"/>
      <c r="E20" s="21"/>
      <c r="F20" s="21"/>
      <c r="G20" s="21"/>
      <c r="H20" s="21"/>
      <c r="I20" s="21"/>
    </row>
    <row r="21" spans="1:9">
      <c r="A21" s="21"/>
      <c r="B21" s="21"/>
      <c r="C21" s="21"/>
      <c r="D21" s="21"/>
      <c r="E21" s="21"/>
      <c r="F21" s="21"/>
      <c r="G21" s="21"/>
      <c r="H21" s="21"/>
      <c r="I21" s="21"/>
    </row>
    <row r="22" spans="1:9">
      <c r="A22" s="21"/>
      <c r="B22" s="21"/>
      <c r="C22" s="21"/>
      <c r="D22" s="21"/>
      <c r="E22" s="21"/>
      <c r="F22" s="21"/>
      <c r="G22" s="21"/>
      <c r="H22" s="21"/>
      <c r="I22" s="21"/>
    </row>
    <row r="23" spans="1:9">
      <c r="A23" s="21"/>
      <c r="B23" s="21"/>
      <c r="C23" s="21"/>
      <c r="D23" s="21"/>
      <c r="E23" s="21"/>
      <c r="F23" s="21"/>
      <c r="G23" s="21"/>
      <c r="H23" s="21"/>
      <c r="I23" s="21"/>
    </row>
    <row r="24" spans="1:9">
      <c r="A24" s="21"/>
      <c r="B24" s="21"/>
      <c r="C24" s="21"/>
      <c r="D24" s="21"/>
      <c r="E24" s="21"/>
      <c r="F24" s="21"/>
      <c r="G24" s="21"/>
      <c r="H24" s="21"/>
      <c r="I24" s="21"/>
    </row>
    <row r="25" spans="1:9">
      <c r="A25" s="21"/>
      <c r="B25" s="21"/>
      <c r="C25" s="21"/>
      <c r="D25" s="21"/>
      <c r="E25" s="21"/>
      <c r="F25" s="21"/>
      <c r="G25" s="21"/>
      <c r="H25" s="21"/>
      <c r="I25" s="21"/>
    </row>
    <row r="26" spans="1:9">
      <c r="A26" s="21"/>
      <c r="B26" s="21"/>
      <c r="C26" s="21"/>
      <c r="D26" s="21"/>
      <c r="E26" s="21"/>
      <c r="F26" s="21"/>
      <c r="G26" s="21"/>
      <c r="H26" s="21"/>
      <c r="I26" s="21"/>
    </row>
    <row r="27" spans="1:9">
      <c r="A27" s="21"/>
      <c r="B27" s="21"/>
      <c r="C27" s="21"/>
      <c r="D27" s="21"/>
      <c r="E27" s="21"/>
      <c r="F27" s="21"/>
      <c r="G27" s="21"/>
      <c r="H27" s="21"/>
      <c r="I27" s="21"/>
    </row>
    <row r="28" spans="1:9">
      <c r="A28" s="21"/>
      <c r="B28" s="21"/>
      <c r="C28" s="21"/>
      <c r="D28" s="21"/>
      <c r="E28" s="21"/>
      <c r="F28" s="21"/>
      <c r="G28" s="21"/>
      <c r="H28" s="21"/>
      <c r="I28" s="21"/>
    </row>
    <row r="29" spans="1:9">
      <c r="A29" s="21"/>
      <c r="B29" s="21"/>
      <c r="C29" s="21"/>
      <c r="D29" s="21"/>
      <c r="E29" s="21"/>
      <c r="F29" s="21"/>
      <c r="G29" s="21"/>
      <c r="H29" s="21"/>
      <c r="I29" s="21"/>
    </row>
    <row r="30" spans="1:9">
      <c r="A30" s="21"/>
      <c r="B30" s="21"/>
      <c r="C30" s="21"/>
      <c r="D30" s="21"/>
      <c r="E30" s="21"/>
      <c r="F30" s="21"/>
      <c r="G30" s="21"/>
      <c r="H30" s="21"/>
      <c r="I30" s="21"/>
    </row>
    <row r="31" spans="1:9">
      <c r="A31" s="21"/>
      <c r="B31" s="21"/>
      <c r="C31" s="21"/>
      <c r="D31" s="21"/>
      <c r="E31" s="21"/>
      <c r="F31" s="21"/>
      <c r="G31" s="21"/>
      <c r="H31" s="21"/>
      <c r="I31" s="21"/>
    </row>
    <row r="32" spans="1:9">
      <c r="A32" s="21"/>
      <c r="B32" s="21"/>
      <c r="C32" s="21"/>
      <c r="D32" s="21"/>
      <c r="E32" s="21"/>
      <c r="F32" s="21"/>
      <c r="G32" s="21"/>
      <c r="H32" s="21"/>
      <c r="I32" s="21"/>
    </row>
    <row r="33" spans="1:9">
      <c r="A33" s="21"/>
      <c r="B33" s="21"/>
      <c r="C33" s="21"/>
      <c r="D33" s="21"/>
      <c r="E33" s="21"/>
      <c r="F33" s="21"/>
      <c r="G33" s="21"/>
      <c r="H33" s="21"/>
      <c r="I33" s="21"/>
    </row>
    <row r="34" spans="1:9">
      <c r="A34" s="21"/>
      <c r="B34" s="21"/>
      <c r="C34" s="21"/>
      <c r="D34" s="21"/>
      <c r="E34" s="21"/>
      <c r="F34" s="21"/>
      <c r="G34" s="21"/>
      <c r="H34" s="21"/>
      <c r="I34" s="21"/>
    </row>
    <row r="35" spans="1:9">
      <c r="A35" s="21"/>
      <c r="B35" s="21"/>
      <c r="C35" s="21"/>
      <c r="D35" s="21"/>
      <c r="E35" s="21"/>
      <c r="F35" s="21"/>
      <c r="G35" s="21"/>
      <c r="H35" s="21"/>
      <c r="I35" s="21"/>
    </row>
    <row r="36" spans="1:9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21"/>
      <c r="B37" s="21"/>
      <c r="C37" s="21"/>
      <c r="D37" s="21"/>
      <c r="E37" s="21"/>
      <c r="F37" s="21"/>
      <c r="G37" s="21"/>
      <c r="H37" s="21"/>
      <c r="I37" s="21"/>
    </row>
    <row r="38" spans="1:9">
      <c r="A38" s="21"/>
      <c r="B38" s="21"/>
      <c r="C38" s="21"/>
      <c r="D38" s="21"/>
      <c r="E38" s="21"/>
      <c r="F38" s="21"/>
      <c r="G38" s="21"/>
      <c r="H38" s="21"/>
      <c r="I38" s="21"/>
    </row>
    <row r="39" spans="1:9">
      <c r="A39" s="21"/>
      <c r="B39" s="21"/>
      <c r="C39" s="21"/>
      <c r="D39" s="21"/>
      <c r="E39" s="21"/>
      <c r="F39" s="21"/>
      <c r="G39" s="21"/>
      <c r="H39" s="21"/>
      <c r="I39" s="21"/>
    </row>
    <row r="40" spans="1:9">
      <c r="A40" s="21"/>
      <c r="B40" s="21"/>
      <c r="C40" s="21"/>
      <c r="D40" s="21"/>
      <c r="E40" s="21"/>
      <c r="F40" s="21"/>
      <c r="G40" s="21"/>
      <c r="H40" s="21"/>
      <c r="I40" s="21"/>
    </row>
    <row r="41" spans="1:9">
      <c r="A41" s="21"/>
      <c r="B41" s="21"/>
      <c r="C41" s="21"/>
      <c r="D41" s="21"/>
      <c r="E41" s="21"/>
      <c r="F41" s="21"/>
      <c r="G41" s="21"/>
      <c r="H41" s="21"/>
      <c r="I41" s="21"/>
    </row>
    <row r="42" spans="1:9">
      <c r="A42" s="21"/>
      <c r="B42" s="21"/>
      <c r="C42" s="21"/>
      <c r="D42" s="21"/>
      <c r="E42" s="21"/>
      <c r="F42" s="21"/>
      <c r="G42" s="21"/>
      <c r="H42" s="21"/>
      <c r="I42" s="21"/>
    </row>
    <row r="43" spans="1:9">
      <c r="A43" s="21"/>
      <c r="B43" s="21"/>
      <c r="C43" s="21"/>
      <c r="D43" s="21"/>
      <c r="E43" s="21"/>
      <c r="F43" s="21"/>
      <c r="G43" s="21"/>
      <c r="H43" s="21"/>
      <c r="I43" s="21"/>
    </row>
    <row r="44" spans="1:9">
      <c r="A44" s="21"/>
      <c r="B44" s="21"/>
      <c r="C44" s="21"/>
      <c r="D44" s="21"/>
      <c r="E44" s="21"/>
      <c r="F44" s="21"/>
      <c r="G44" s="21"/>
      <c r="H44" s="21"/>
      <c r="I44" s="21"/>
    </row>
    <row r="45" spans="1:9">
      <c r="A45" s="21"/>
      <c r="B45" s="21"/>
      <c r="C45" s="21"/>
      <c r="D45" s="21"/>
      <c r="E45" s="21"/>
      <c r="F45" s="21"/>
      <c r="G45" s="21"/>
      <c r="H45" s="21"/>
      <c r="I45" s="21"/>
    </row>
    <row r="46" spans="1:9">
      <c r="A46" s="21"/>
      <c r="B46" s="21"/>
      <c r="C46" s="21"/>
      <c r="D46" s="21"/>
      <c r="E46" s="21"/>
      <c r="F46" s="21"/>
      <c r="G46" s="21"/>
      <c r="H46" s="21"/>
      <c r="I46" s="21"/>
    </row>
    <row r="47" spans="1:9">
      <c r="A47" s="21"/>
      <c r="B47" s="21"/>
      <c r="C47" s="21"/>
      <c r="D47" s="21"/>
      <c r="E47" s="21"/>
      <c r="F47" s="21"/>
      <c r="G47" s="21"/>
      <c r="H47" s="21"/>
      <c r="I47" s="21"/>
    </row>
    <row r="48" spans="1:9">
      <c r="A48" s="21"/>
      <c r="B48" s="21"/>
      <c r="C48" s="21"/>
      <c r="D48" s="21"/>
      <c r="E48" s="21"/>
      <c r="F48" s="21"/>
      <c r="G48" s="21"/>
      <c r="H48" s="21"/>
      <c r="I48" s="21"/>
    </row>
    <row r="49" spans="1:9">
      <c r="A49" s="21"/>
      <c r="B49" s="21"/>
      <c r="C49" s="21"/>
      <c r="D49" s="21"/>
      <c r="E49" s="21"/>
      <c r="F49" s="21"/>
      <c r="G49" s="21"/>
      <c r="H49" s="21"/>
      <c r="I49" s="21"/>
    </row>
    <row r="50" spans="1:9">
      <c r="A50" s="21"/>
      <c r="B50" s="21"/>
      <c r="C50" s="21"/>
      <c r="D50" s="21"/>
      <c r="E50" s="21"/>
      <c r="F50" s="21"/>
      <c r="G50" s="21"/>
      <c r="H50" s="21"/>
      <c r="I50" s="21"/>
    </row>
    <row r="51" spans="1:9">
      <c r="A51" s="21"/>
      <c r="B51" s="21"/>
      <c r="C51" s="21"/>
      <c r="D51" s="21"/>
      <c r="E51" s="21"/>
      <c r="F51" s="21"/>
      <c r="G51" s="21"/>
      <c r="H51" s="21"/>
      <c r="I51" s="21"/>
    </row>
    <row r="52" spans="1:9">
      <c r="A52" s="21"/>
      <c r="B52" s="21"/>
      <c r="C52" s="21"/>
      <c r="D52" s="21"/>
      <c r="E52" s="21"/>
      <c r="F52" s="21"/>
      <c r="G52" s="21"/>
      <c r="H52" s="21"/>
      <c r="I52" s="21"/>
    </row>
    <row r="53" spans="1:9">
      <c r="A53" s="21"/>
      <c r="B53" s="21"/>
      <c r="C53" s="21"/>
      <c r="D53" s="21"/>
      <c r="E53" s="21"/>
      <c r="F53" s="21"/>
      <c r="G53" s="21"/>
      <c r="H53" s="21"/>
      <c r="I53" s="21"/>
    </row>
    <row r="54" spans="1:9">
      <c r="A54" s="21"/>
      <c r="B54" s="21"/>
      <c r="C54" s="21"/>
      <c r="D54" s="21"/>
      <c r="E54" s="21"/>
      <c r="F54" s="21"/>
      <c r="G54" s="21"/>
      <c r="H54" s="21"/>
      <c r="I54" s="21"/>
    </row>
    <row r="55" spans="1:9">
      <c r="A55" s="21"/>
      <c r="B55" s="21"/>
      <c r="C55" s="21"/>
      <c r="D55" s="21"/>
      <c r="E55" s="21"/>
      <c r="F55" s="21"/>
      <c r="G55" s="21"/>
      <c r="H55" s="21"/>
      <c r="I55" s="21"/>
    </row>
    <row r="56" spans="1:9">
      <c r="A56" s="21"/>
      <c r="B56" s="21"/>
      <c r="C56" s="21"/>
      <c r="D56" s="21"/>
      <c r="E56" s="21"/>
      <c r="F56" s="21"/>
      <c r="G56" s="21"/>
      <c r="H56" s="21"/>
      <c r="I56" s="21"/>
    </row>
    <row r="57" spans="1:9">
      <c r="A57" s="21"/>
      <c r="B57" s="21"/>
      <c r="C57" s="21"/>
      <c r="D57" s="21"/>
      <c r="E57" s="21"/>
      <c r="F57" s="21"/>
      <c r="G57" s="21"/>
      <c r="H57" s="21"/>
      <c r="I57" s="21"/>
    </row>
    <row r="58" spans="1:9">
      <c r="A58" s="21"/>
      <c r="B58" s="21"/>
      <c r="C58" s="21"/>
      <c r="D58" s="21"/>
      <c r="E58" s="21"/>
      <c r="F58" s="21"/>
      <c r="G58" s="21"/>
      <c r="H58" s="21"/>
      <c r="I58" s="21"/>
    </row>
    <row r="59" spans="1:9">
      <c r="A59" s="21"/>
      <c r="B59" s="21"/>
      <c r="C59" s="21"/>
      <c r="D59" s="21"/>
      <c r="E59" s="21"/>
      <c r="F59" s="21"/>
      <c r="G59" s="21"/>
      <c r="H59" s="21"/>
      <c r="I59" s="21"/>
    </row>
    <row r="60" spans="1:9">
      <c r="A60" s="21"/>
      <c r="B60" s="21"/>
      <c r="C60" s="21"/>
      <c r="D60" s="21"/>
      <c r="E60" s="21"/>
      <c r="F60" s="21"/>
      <c r="G60" s="21"/>
      <c r="H60" s="21"/>
      <c r="I60" s="21"/>
    </row>
  </sheetData>
  <sheetProtection algorithmName="SHA-512" hashValue="ijf4ub3y3B+5qJHaBiXY6KC/KgByOFgcFTyABQfpx5W+V24YBTgwDYSkbKcCzBPCvjCxCxPT/fEt17mG6sgbQw==" saltValue="x98hSR5TXSR0Wb49faQaPA==" spinCount="100000" sheet="1" objects="1" scenarios="1"/>
  <mergeCells count="4">
    <mergeCell ref="A1:D1"/>
    <mergeCell ref="A2:D2"/>
    <mergeCell ref="A11:D11"/>
    <mergeCell ref="A18:D18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0"/>
  <sheetViews>
    <sheetView workbookViewId="0">
      <selection activeCell="A14" sqref="A14:E14"/>
    </sheetView>
  </sheetViews>
  <sheetFormatPr baseColWidth="10" defaultColWidth="62.09765625" defaultRowHeight="13.8"/>
  <cols>
    <col min="1" max="1" width="18.59765625" style="22" bestFit="1" customWidth="1"/>
    <col min="2" max="2" width="42.3984375" style="22" bestFit="1" customWidth="1"/>
    <col min="3" max="3" width="60.09765625" style="22" bestFit="1" customWidth="1"/>
    <col min="4" max="4" width="51" style="22" bestFit="1" customWidth="1"/>
    <col min="5" max="5" width="17.19921875" style="22" bestFit="1" customWidth="1"/>
    <col min="6" max="6" width="62.09765625" style="22"/>
    <col min="7" max="7" width="15.5" style="22" hidden="1" customWidth="1"/>
    <col min="8" max="8" width="16.59765625" style="22" hidden="1" customWidth="1"/>
    <col min="9" max="9" width="9" style="22" hidden="1" customWidth="1"/>
    <col min="10" max="10" width="14.09765625" style="22" hidden="1" customWidth="1"/>
    <col min="11" max="11" width="10.69921875" style="22" hidden="1" customWidth="1"/>
    <col min="12" max="16384" width="62.09765625" style="22"/>
  </cols>
  <sheetData>
    <row r="1" spans="1:11" ht="22.35" customHeight="1">
      <c r="A1" s="20" t="s">
        <v>37</v>
      </c>
      <c r="B1" s="20" t="s">
        <v>37</v>
      </c>
      <c r="C1" s="20" t="s">
        <v>37</v>
      </c>
      <c r="D1" s="20" t="s">
        <v>37</v>
      </c>
      <c r="E1" s="20" t="s">
        <v>37</v>
      </c>
      <c r="F1" s="21"/>
      <c r="G1" s="24" t="s">
        <v>38</v>
      </c>
      <c r="H1" s="24" t="s">
        <v>39</v>
      </c>
      <c r="I1" s="24" t="s">
        <v>40</v>
      </c>
      <c r="J1" s="24" t="s">
        <v>41</v>
      </c>
      <c r="K1" s="24" t="s">
        <v>42</v>
      </c>
    </row>
    <row r="2" spans="1:11" ht="33.6" customHeight="1">
      <c r="A2" s="21"/>
      <c r="B2" s="21"/>
      <c r="C2" s="21"/>
      <c r="D2" s="21"/>
      <c r="E2" s="21"/>
      <c r="F2" s="21"/>
      <c r="G2" s="21" t="s">
        <v>43</v>
      </c>
      <c r="H2" s="21" t="s">
        <v>44</v>
      </c>
      <c r="I2" s="21" t="s">
        <v>45</v>
      </c>
      <c r="J2" s="21" t="s">
        <v>46</v>
      </c>
      <c r="K2" s="21" t="s">
        <v>47</v>
      </c>
    </row>
    <row r="3" spans="1:11">
      <c r="A3" s="24" t="s">
        <v>48</v>
      </c>
      <c r="B3" s="24" t="s">
        <v>49</v>
      </c>
      <c r="C3" s="24" t="s">
        <v>50</v>
      </c>
      <c r="D3" s="24" t="s">
        <v>51</v>
      </c>
      <c r="E3" s="24" t="s">
        <v>52</v>
      </c>
      <c r="F3" s="21"/>
      <c r="G3" s="21" t="s">
        <v>53</v>
      </c>
      <c r="H3" s="21" t="s">
        <v>54</v>
      </c>
      <c r="I3" s="21" t="s">
        <v>55</v>
      </c>
      <c r="J3" s="21" t="s">
        <v>56</v>
      </c>
      <c r="K3" s="21" t="s">
        <v>57</v>
      </c>
    </row>
    <row r="4" spans="1:11" ht="27.6">
      <c r="A4" s="21" t="s">
        <v>58</v>
      </c>
      <c r="B4" s="21" t="s">
        <v>59</v>
      </c>
      <c r="C4" s="21" t="s">
        <v>60</v>
      </c>
      <c r="D4" s="21" t="s">
        <v>61</v>
      </c>
      <c r="E4" s="21" t="s">
        <v>62</v>
      </c>
      <c r="F4" s="21"/>
      <c r="G4" s="21" t="s">
        <v>63</v>
      </c>
      <c r="H4" s="21" t="s">
        <v>64</v>
      </c>
      <c r="I4" s="21" t="s">
        <v>65</v>
      </c>
      <c r="J4" s="21" t="s">
        <v>66</v>
      </c>
      <c r="K4" s="21" t="s">
        <v>67</v>
      </c>
    </row>
    <row r="5" spans="1:11" ht="27.6">
      <c r="A5" s="21" t="s">
        <v>68</v>
      </c>
      <c r="B5" s="21" t="s">
        <v>69</v>
      </c>
      <c r="C5" s="21" t="s">
        <v>70</v>
      </c>
      <c r="D5" s="21" t="s">
        <v>71</v>
      </c>
      <c r="E5" s="21" t="s">
        <v>72</v>
      </c>
      <c r="F5" s="21"/>
      <c r="G5" s="21" t="s">
        <v>73</v>
      </c>
      <c r="H5" s="21" t="s">
        <v>74</v>
      </c>
      <c r="I5" s="21"/>
      <c r="J5" s="21" t="s">
        <v>75</v>
      </c>
      <c r="K5" s="21" t="s">
        <v>76</v>
      </c>
    </row>
    <row r="6" spans="1:11" ht="27.6">
      <c r="A6" s="21" t="s">
        <v>77</v>
      </c>
      <c r="B6" s="21" t="s">
        <v>78</v>
      </c>
      <c r="C6" s="21" t="s">
        <v>79</v>
      </c>
      <c r="D6" s="21" t="s">
        <v>80</v>
      </c>
      <c r="E6" s="21" t="s">
        <v>77</v>
      </c>
      <c r="F6" s="21"/>
      <c r="G6" s="21" t="s">
        <v>81</v>
      </c>
      <c r="H6" s="21" t="s">
        <v>82</v>
      </c>
      <c r="I6" s="21"/>
      <c r="J6" s="21" t="s">
        <v>83</v>
      </c>
      <c r="K6" s="21" t="s">
        <v>84</v>
      </c>
    </row>
    <row r="7" spans="1:11" ht="27.6">
      <c r="A7" s="21" t="s">
        <v>85</v>
      </c>
      <c r="B7" s="21" t="s">
        <v>86</v>
      </c>
      <c r="C7" s="21" t="s">
        <v>87</v>
      </c>
      <c r="D7" s="21" t="s">
        <v>88</v>
      </c>
      <c r="E7" s="21" t="s">
        <v>85</v>
      </c>
      <c r="F7" s="21"/>
      <c r="G7" s="21" t="s">
        <v>89</v>
      </c>
      <c r="H7" s="21" t="s">
        <v>90</v>
      </c>
      <c r="I7" s="21"/>
      <c r="J7" s="21"/>
      <c r="K7" s="21"/>
    </row>
    <row r="8" spans="1:11">
      <c r="A8" s="21" t="s">
        <v>91</v>
      </c>
      <c r="B8" s="21" t="s">
        <v>92</v>
      </c>
      <c r="C8" s="21" t="s">
        <v>93</v>
      </c>
      <c r="D8" s="21" t="s">
        <v>94</v>
      </c>
      <c r="E8" s="21" t="s">
        <v>91</v>
      </c>
      <c r="F8" s="21"/>
      <c r="G8" s="21"/>
      <c r="H8" s="21"/>
      <c r="I8" s="21"/>
      <c r="J8" s="21"/>
      <c r="K8" s="21"/>
    </row>
    <row r="9" spans="1:11" ht="27.6">
      <c r="A9" s="21" t="s">
        <v>95</v>
      </c>
      <c r="B9" s="21" t="s">
        <v>96</v>
      </c>
      <c r="C9" s="21" t="s">
        <v>97</v>
      </c>
      <c r="D9" s="21" t="s">
        <v>98</v>
      </c>
      <c r="E9" s="21" t="s">
        <v>99</v>
      </c>
      <c r="F9" s="21"/>
      <c r="G9" s="21"/>
      <c r="H9" s="21"/>
      <c r="I9" s="21"/>
      <c r="J9" s="21"/>
      <c r="K9" s="21"/>
    </row>
    <row r="10" spans="1:11" ht="27.6">
      <c r="A10" s="21" t="s">
        <v>100</v>
      </c>
      <c r="B10" s="21" t="s">
        <v>101</v>
      </c>
      <c r="C10" s="21" t="s">
        <v>102</v>
      </c>
      <c r="D10" s="21" t="s">
        <v>103</v>
      </c>
      <c r="E10" s="21" t="s">
        <v>100</v>
      </c>
      <c r="F10" s="21"/>
      <c r="G10" s="21"/>
      <c r="H10" s="21"/>
      <c r="I10" s="21"/>
      <c r="J10" s="21"/>
      <c r="K10" s="21"/>
    </row>
    <row r="11" spans="1:11" ht="27.6">
      <c r="A11" s="21" t="s">
        <v>104</v>
      </c>
      <c r="B11" s="21" t="s">
        <v>105</v>
      </c>
      <c r="C11" s="21" t="s">
        <v>106</v>
      </c>
      <c r="D11" s="21" t="s">
        <v>107</v>
      </c>
      <c r="E11" s="21" t="s">
        <v>108</v>
      </c>
      <c r="F11" s="21"/>
      <c r="G11" s="21"/>
      <c r="H11" s="21"/>
      <c r="I11" s="21"/>
      <c r="J11" s="21"/>
      <c r="K11" s="21"/>
    </row>
    <row r="12" spans="1:11" ht="27.6">
      <c r="A12" s="21" t="s">
        <v>109</v>
      </c>
      <c r="B12" s="21" t="s">
        <v>110</v>
      </c>
      <c r="C12" s="21" t="s">
        <v>111</v>
      </c>
      <c r="D12" s="21" t="s">
        <v>112</v>
      </c>
      <c r="E12" s="21" t="s">
        <v>109</v>
      </c>
      <c r="F12" s="21"/>
      <c r="G12" s="21"/>
      <c r="H12" s="21"/>
      <c r="I12" s="21"/>
      <c r="J12" s="21"/>
      <c r="K12" s="21"/>
    </row>
    <row r="13" spans="1:11" ht="27.6">
      <c r="A13" s="21" t="s">
        <v>113</v>
      </c>
      <c r="B13" s="21" t="s">
        <v>114</v>
      </c>
      <c r="C13" s="21" t="s">
        <v>115</v>
      </c>
      <c r="D13" s="21" t="s">
        <v>116</v>
      </c>
      <c r="E13" s="21" t="s">
        <v>117</v>
      </c>
      <c r="F13" s="21"/>
      <c r="G13" s="21"/>
      <c r="H13" s="21"/>
      <c r="I13" s="21"/>
      <c r="J13" s="21"/>
      <c r="K13" s="21"/>
    </row>
    <row r="14" spans="1:1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1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r="32" spans="1:1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1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1:1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0" spans="1:1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</row>
    <row r="41" spans="1:1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</row>
    <row r="42" spans="1:1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</row>
    <row r="43" spans="1:1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5" spans="1:1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1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7" spans="1:1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</row>
    <row r="50" spans="1:1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1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</row>
    <row r="52" spans="1:1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</row>
  </sheetData>
  <sheetProtection algorithmName="SHA-512" hashValue="PXkotdzP2/dCKPZbmAQFcT/LefsdkYG/A8U4TItQc4wz5eVRgnLQg7NWQrvZkQJNWZ+av4MuRYewZ8n/p3VPWA==" saltValue="xB9+uO0jYPp8UFIoNAmENw==" spinCount="100000" sheet="1" objects="1" scenarios="1"/>
  <mergeCells count="1">
    <mergeCell ref="A1:E1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0"/>
  <sheetViews>
    <sheetView workbookViewId="0">
      <selection activeCell="B5" sqref="B5:B18"/>
    </sheetView>
  </sheetViews>
  <sheetFormatPr baseColWidth="10" defaultColWidth="8.796875" defaultRowHeight="13.8"/>
  <cols>
    <col min="1" max="1" width="24" customWidth="1"/>
    <col min="2" max="2" width="77" customWidth="1"/>
    <col min="3" max="3" width="43.59765625" customWidth="1"/>
    <col min="4" max="4" width="36.3984375" customWidth="1"/>
  </cols>
  <sheetData>
    <row r="1" spans="1:11" ht="22.35" customHeight="1">
      <c r="A1" s="11" t="s">
        <v>118</v>
      </c>
      <c r="B1" s="11" t="s">
        <v>118</v>
      </c>
      <c r="C1" s="11" t="s">
        <v>118</v>
      </c>
      <c r="D1" s="11" t="s">
        <v>118</v>
      </c>
      <c r="E1" s="5"/>
      <c r="F1" s="5"/>
      <c r="G1" s="5"/>
      <c r="H1" s="5"/>
      <c r="I1" s="5"/>
      <c r="J1" s="5"/>
      <c r="K1" s="5"/>
    </row>
    <row r="2" spans="1:11" ht="33.6" customHeight="1">
      <c r="A2" s="12" t="s">
        <v>119</v>
      </c>
      <c r="B2" s="12" t="s">
        <v>119</v>
      </c>
      <c r="C2" s="12" t="s">
        <v>119</v>
      </c>
      <c r="D2" s="12" t="s">
        <v>119</v>
      </c>
      <c r="E2" s="5"/>
      <c r="F2" s="5"/>
      <c r="G2" s="5"/>
      <c r="H2" s="5"/>
      <c r="I2" s="5"/>
      <c r="J2" s="5"/>
      <c r="K2" s="5"/>
    </row>
    <row r="3" spans="1:11">
      <c r="A3" s="19" t="s">
        <v>120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9" t="s">
        <v>121</v>
      </c>
      <c r="B4" s="9" t="s">
        <v>122</v>
      </c>
      <c r="C4" s="9" t="s">
        <v>123</v>
      </c>
      <c r="D4" s="9" t="s">
        <v>124</v>
      </c>
      <c r="E4" s="5"/>
      <c r="F4" s="5"/>
      <c r="G4" s="5"/>
      <c r="H4" s="5"/>
      <c r="I4" s="5"/>
      <c r="J4" s="5"/>
      <c r="K4" s="5"/>
    </row>
    <row r="5" spans="1:11">
      <c r="A5" s="5" t="s">
        <v>125</v>
      </c>
      <c r="B5" s="27" t="s">
        <v>43</v>
      </c>
      <c r="C5" s="5" t="s">
        <v>126</v>
      </c>
      <c r="D5" s="5" t="s">
        <v>43</v>
      </c>
      <c r="E5" s="5"/>
      <c r="F5" s="5"/>
      <c r="G5" s="5"/>
      <c r="H5" s="5"/>
      <c r="I5" s="5"/>
      <c r="J5" s="5"/>
      <c r="K5" s="5"/>
    </row>
    <row r="6" spans="1:11">
      <c r="A6" s="5" t="s">
        <v>127</v>
      </c>
      <c r="B6" s="27" t="s">
        <v>128</v>
      </c>
      <c r="C6" s="5" t="s">
        <v>129</v>
      </c>
      <c r="D6" s="5" t="s">
        <v>130</v>
      </c>
      <c r="E6" s="5"/>
      <c r="F6" s="5"/>
      <c r="G6" s="5"/>
      <c r="H6" s="5"/>
      <c r="I6" s="5"/>
      <c r="J6" s="5"/>
      <c r="K6" s="5"/>
    </row>
    <row r="7" spans="1:11" ht="27.6">
      <c r="A7" s="5" t="s">
        <v>131</v>
      </c>
      <c r="B7" s="27" t="s">
        <v>132</v>
      </c>
      <c r="C7" s="5" t="s">
        <v>133</v>
      </c>
      <c r="D7" s="5" t="s">
        <v>134</v>
      </c>
      <c r="E7" s="5"/>
      <c r="F7" s="5"/>
      <c r="G7" s="5"/>
      <c r="H7" s="5"/>
      <c r="I7" s="5"/>
      <c r="J7" s="5"/>
      <c r="K7" s="5"/>
    </row>
    <row r="8" spans="1:11">
      <c r="A8" s="5" t="s">
        <v>85</v>
      </c>
      <c r="B8" s="27" t="s">
        <v>135</v>
      </c>
      <c r="C8" s="5" t="s">
        <v>136</v>
      </c>
      <c r="D8" s="5" t="s">
        <v>137</v>
      </c>
      <c r="E8" s="5"/>
      <c r="F8" s="5"/>
      <c r="G8" s="5"/>
      <c r="H8" s="5"/>
      <c r="I8" s="5"/>
      <c r="J8" s="5"/>
      <c r="K8" s="5"/>
    </row>
    <row r="9" spans="1:11" ht="27.6">
      <c r="A9" s="5" t="s">
        <v>91</v>
      </c>
      <c r="B9" s="27" t="s">
        <v>138</v>
      </c>
      <c r="C9" s="5" t="s">
        <v>139</v>
      </c>
      <c r="D9" s="5" t="s">
        <v>140</v>
      </c>
      <c r="E9" s="5"/>
      <c r="F9" s="5"/>
      <c r="G9" s="5"/>
      <c r="H9" s="5"/>
      <c r="I9" s="5"/>
      <c r="J9" s="5"/>
      <c r="K9" s="5"/>
    </row>
    <row r="10" spans="1:11">
      <c r="A10" s="5" t="s">
        <v>141</v>
      </c>
      <c r="B10" s="27" t="s">
        <v>142</v>
      </c>
      <c r="C10" s="5" t="s">
        <v>143</v>
      </c>
      <c r="D10" s="5" t="s">
        <v>142</v>
      </c>
      <c r="E10" s="5"/>
      <c r="F10" s="5"/>
      <c r="G10" s="5"/>
      <c r="H10" s="5"/>
      <c r="I10" s="5"/>
      <c r="J10" s="5"/>
      <c r="K10" s="5"/>
    </row>
    <row r="11" spans="1:11">
      <c r="A11" s="5" t="s">
        <v>144</v>
      </c>
      <c r="B11" s="27" t="s">
        <v>145</v>
      </c>
      <c r="C11" s="5" t="s">
        <v>146</v>
      </c>
      <c r="D11" s="5" t="s">
        <v>145</v>
      </c>
      <c r="E11" s="5"/>
      <c r="F11" s="5"/>
      <c r="G11" s="5"/>
      <c r="H11" s="5"/>
      <c r="I11" s="5"/>
      <c r="J11" s="5"/>
      <c r="K11" s="5"/>
    </row>
    <row r="12" spans="1:11">
      <c r="A12" s="5" t="s">
        <v>147</v>
      </c>
      <c r="B12" s="27" t="s">
        <v>148</v>
      </c>
      <c r="C12" s="5" t="s">
        <v>149</v>
      </c>
      <c r="D12" s="5" t="s">
        <v>148</v>
      </c>
      <c r="E12" s="5"/>
      <c r="F12" s="5"/>
      <c r="G12" s="5"/>
      <c r="H12" s="5"/>
      <c r="I12" s="5"/>
      <c r="J12" s="5"/>
      <c r="K12" s="5"/>
    </row>
    <row r="13" spans="1:11" ht="27.6">
      <c r="A13" s="5" t="s">
        <v>150</v>
      </c>
      <c r="B13" s="27" t="s">
        <v>151</v>
      </c>
      <c r="C13" s="5" t="s">
        <v>152</v>
      </c>
      <c r="D13" s="5" t="s">
        <v>153</v>
      </c>
      <c r="E13" s="5"/>
      <c r="F13" s="5"/>
      <c r="G13" s="5"/>
      <c r="H13" s="5"/>
      <c r="I13" s="5"/>
      <c r="J13" s="5"/>
      <c r="K13" s="5"/>
    </row>
    <row r="14" spans="1:11" ht="27.6">
      <c r="A14" s="5" t="s">
        <v>154</v>
      </c>
      <c r="B14" s="27" t="s">
        <v>155</v>
      </c>
      <c r="C14" s="5" t="s">
        <v>156</v>
      </c>
      <c r="D14" s="5" t="s">
        <v>157</v>
      </c>
      <c r="E14" s="5"/>
      <c r="F14" s="5"/>
      <c r="G14" s="5"/>
      <c r="H14" s="5"/>
      <c r="I14" s="5"/>
      <c r="J14" s="5"/>
      <c r="K14" s="5"/>
    </row>
    <row r="15" spans="1:11" ht="27.6">
      <c r="A15" s="5" t="s">
        <v>104</v>
      </c>
      <c r="B15" s="27" t="s">
        <v>158</v>
      </c>
      <c r="C15" s="5" t="s">
        <v>159</v>
      </c>
      <c r="D15" s="5" t="s">
        <v>107</v>
      </c>
      <c r="E15" s="5"/>
      <c r="F15" s="5"/>
      <c r="G15" s="5"/>
      <c r="H15" s="5"/>
      <c r="I15" s="5"/>
      <c r="J15" s="5"/>
      <c r="K15" s="5"/>
    </row>
    <row r="16" spans="1:11">
      <c r="A16" s="5" t="s">
        <v>160</v>
      </c>
      <c r="B16" s="27" t="s">
        <v>161</v>
      </c>
      <c r="C16" s="5" t="s">
        <v>162</v>
      </c>
      <c r="D16" s="5" t="s">
        <v>44</v>
      </c>
      <c r="E16" s="5"/>
      <c r="F16" s="5"/>
      <c r="G16" s="5"/>
      <c r="H16" s="5"/>
      <c r="I16" s="5"/>
      <c r="J16" s="5"/>
      <c r="K16" s="5"/>
    </row>
    <row r="17" spans="1:11">
      <c r="A17" s="5" t="s">
        <v>109</v>
      </c>
      <c r="B17" s="27" t="s">
        <v>163</v>
      </c>
      <c r="C17" s="5" t="s">
        <v>164</v>
      </c>
      <c r="D17" s="5" t="s">
        <v>165</v>
      </c>
      <c r="E17" s="5"/>
      <c r="F17" s="5"/>
      <c r="G17" s="5"/>
      <c r="H17" s="5"/>
      <c r="I17" s="5"/>
      <c r="J17" s="5"/>
      <c r="K17" s="5"/>
    </row>
    <row r="18" spans="1:11">
      <c r="A18" s="5" t="s">
        <v>166</v>
      </c>
      <c r="B18" s="27" t="s">
        <v>167</v>
      </c>
      <c r="C18" s="5" t="s">
        <v>168</v>
      </c>
      <c r="D18" s="5" t="s">
        <v>169</v>
      </c>
      <c r="E18" s="5"/>
      <c r="F18" s="5"/>
      <c r="G18" s="5"/>
      <c r="H18" s="5"/>
      <c r="I18" s="5"/>
      <c r="J18" s="5"/>
      <c r="K18" s="5"/>
    </row>
    <row r="19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>
      <c r="A20" s="13" t="s">
        <v>170</v>
      </c>
      <c r="B20" s="13" t="s">
        <v>170</v>
      </c>
      <c r="C20" s="13" t="s">
        <v>170</v>
      </c>
      <c r="D20" s="13" t="s">
        <v>170</v>
      </c>
      <c r="E20" s="5"/>
      <c r="F20" s="5"/>
      <c r="G20" s="5"/>
      <c r="H20" s="5"/>
      <c r="I20" s="5"/>
      <c r="J20" s="5"/>
      <c r="K20" s="5"/>
    </row>
    <row r="21" spans="1:11" ht="17.55" customHeight="1">
      <c r="A21" s="17" t="str">
        <f>IF(COUNTA(B5:B18)=0,"Completa los campos editables para generar tu prompt.","Área de uso: "&amp;B5&amp;CHAR(10)&amp;CHAR(10)&amp;"Actúa como "&amp;B6&amp;"."&amp;CHAR(10)&amp;CHAR(10)&amp;"Contexto: "&amp;B7&amp;CHAR(10)&amp;CHAR(10)&amp;"Objetivo: "&amp;B8&amp;CHAR(10)&amp;CHAR(10)&amp;"Tarea: "&amp;B9&amp;CHAR(10)&amp;CHAR(10)&amp;"Datos importantes: Producto o servicio: "&amp;B10&amp;" | Cliente objetivo: "&amp;B11&amp;" | Canal: "&amp;B12&amp;" | Precio o condición: "&amp;B13&amp;" | Problema actual: "&amp;B14&amp;CHAR(10)&amp;CHAR(10)&amp;"Formato: "&amp;B16&amp;CHAR(10)&amp;CHAR(10)&amp;"Restricciones: "&amp;B15&amp;CHAR(10)&amp;CHAR(10)&amp;"Información adicional: "&amp;B18&amp;CHAR(10)&amp;CHAR(10)&amp;"Criterio de calidad: "&amp;B17)</f>
        <v>Área de uso: Ventas
Actúa como gerente comercial para una tienda online.
Contexto: Vendemos accesorios para celulares por Instagram y WhatsApp. Muchos clientes preguntan precio, pero no concretan la compra.
Objetivo: Mejorar la tasa de respuesta y aumentar cierres sin sonar insistentes.
Tarea: Crea 5 respuestas para vendedores que ayuden a continuar la conversación con clientes interesados.
Datos importantes: Producto o servicio: Fundas personalizadas para celulares | Cliente objetivo: Jóvenes y adultos que compran regalos | Canal: WhatsApp | Precio o condición: Precio promedio: $15. No ofrecemos descuentos fuera de campaña. | Problema actual: Muchos clientes preguntan precio y luego no responden.
Formato: Tabla con situación del cliente, respuesta sugerida y objetivo de la respuesta
Restricciones: No inventes datos. No prometas descuentos. Mantén tono cercano y profesional.
Información adicional: Usa español neutro LATAM. Los mensajes deben servir para copiar y adaptar.
Criterio de calidad: Clara, breve, aplicable y útil para vendedores sin experiencia técnica.</v>
      </c>
      <c r="B21" s="17"/>
      <c r="C21" s="17"/>
      <c r="D21" s="17"/>
      <c r="E21" s="5"/>
      <c r="F21" s="5"/>
      <c r="G21" s="5"/>
      <c r="H21" s="5"/>
      <c r="I21" s="5"/>
      <c r="J21" s="5"/>
      <c r="K21" s="5"/>
    </row>
    <row r="22" spans="1:11" ht="17.55" customHeight="1">
      <c r="A22" s="17"/>
      <c r="B22" s="17"/>
      <c r="C22" s="17"/>
      <c r="D22" s="17"/>
      <c r="E22" s="5"/>
      <c r="F22" s="5"/>
      <c r="G22" s="5"/>
      <c r="H22" s="5"/>
      <c r="I22" s="5"/>
      <c r="J22" s="5"/>
      <c r="K22" s="5"/>
    </row>
    <row r="23" spans="1:11" ht="17.55" customHeight="1">
      <c r="A23" s="17"/>
      <c r="B23" s="17"/>
      <c r="C23" s="17"/>
      <c r="D23" s="17"/>
      <c r="E23" s="5"/>
      <c r="F23" s="5"/>
      <c r="G23" s="5"/>
      <c r="H23" s="5"/>
      <c r="I23" s="5"/>
      <c r="J23" s="5"/>
      <c r="K23" s="5"/>
    </row>
    <row r="24" spans="1:11" ht="17.55" customHeight="1">
      <c r="A24" s="17"/>
      <c r="B24" s="17"/>
      <c r="C24" s="17"/>
      <c r="D24" s="17"/>
      <c r="E24" s="5"/>
      <c r="F24" s="5"/>
      <c r="G24" s="5"/>
      <c r="H24" s="5"/>
      <c r="I24" s="5"/>
      <c r="J24" s="5"/>
      <c r="K24" s="5"/>
    </row>
    <row r="25" spans="1:11" ht="17.55" customHeight="1">
      <c r="A25" s="17"/>
      <c r="B25" s="17"/>
      <c r="C25" s="17"/>
      <c r="D25" s="17"/>
      <c r="E25" s="5"/>
      <c r="F25" s="5"/>
      <c r="G25" s="5"/>
      <c r="H25" s="5"/>
      <c r="I25" s="5"/>
      <c r="J25" s="5"/>
      <c r="K25" s="5"/>
    </row>
    <row r="26" spans="1:11" ht="17.55" customHeight="1">
      <c r="A26" s="17"/>
      <c r="B26" s="17"/>
      <c r="C26" s="17"/>
      <c r="D26" s="17"/>
      <c r="E26" s="5"/>
      <c r="F26" s="5"/>
      <c r="G26" s="5"/>
      <c r="H26" s="5"/>
      <c r="I26" s="5"/>
      <c r="J26" s="5"/>
      <c r="K26" s="5"/>
    </row>
    <row r="27" spans="1:11" ht="17.55" customHeight="1">
      <c r="A27" s="17"/>
      <c r="B27" s="17"/>
      <c r="C27" s="17"/>
      <c r="D27" s="17"/>
      <c r="E27" s="5"/>
      <c r="F27" s="5"/>
      <c r="G27" s="5"/>
      <c r="H27" s="5"/>
      <c r="I27" s="5"/>
      <c r="J27" s="5"/>
      <c r="K27" s="5"/>
    </row>
    <row r="28" spans="1:11" ht="17.55" customHeight="1">
      <c r="A28" s="17"/>
      <c r="B28" s="17"/>
      <c r="C28" s="17"/>
      <c r="D28" s="17"/>
      <c r="E28" s="5"/>
      <c r="F28" s="5"/>
      <c r="G28" s="5"/>
      <c r="H28" s="5"/>
      <c r="I28" s="5"/>
      <c r="J28" s="5"/>
      <c r="K28" s="5"/>
    </row>
    <row r="29" spans="1:11" ht="17.55" customHeight="1">
      <c r="A29" s="17"/>
      <c r="B29" s="17"/>
      <c r="C29" s="17"/>
      <c r="D29" s="17"/>
      <c r="E29" s="5"/>
      <c r="F29" s="5"/>
      <c r="G29" s="5"/>
      <c r="H29" s="5"/>
      <c r="I29" s="5"/>
      <c r="J29" s="5"/>
      <c r="K29" s="5"/>
    </row>
    <row r="30" spans="1:11" ht="17.55" customHeight="1">
      <c r="A30" s="17"/>
      <c r="B30" s="17"/>
      <c r="C30" s="17"/>
      <c r="D30" s="17"/>
      <c r="E30" s="5"/>
      <c r="F30" s="5"/>
      <c r="G30" s="5"/>
      <c r="H30" s="5"/>
      <c r="I30" s="5"/>
      <c r="J30" s="5"/>
      <c r="K30" s="5"/>
    </row>
    <row r="31" spans="1:11" ht="17.55" customHeight="1">
      <c r="A31" s="17"/>
      <c r="B31" s="17"/>
      <c r="C31" s="17"/>
      <c r="D31" s="17"/>
      <c r="E31" s="5"/>
      <c r="F31" s="5"/>
      <c r="G31" s="5"/>
      <c r="H31" s="5"/>
      <c r="I31" s="5"/>
      <c r="J31" s="5"/>
      <c r="K31" s="5"/>
    </row>
    <row r="32" spans="1:11">
      <c r="A32" s="2"/>
      <c r="B32" s="2"/>
      <c r="C32" s="2"/>
      <c r="D32" s="2"/>
      <c r="E32" s="5"/>
      <c r="F32" s="5"/>
      <c r="G32" s="5"/>
      <c r="H32" s="5"/>
      <c r="I32" s="5"/>
      <c r="J32" s="5"/>
      <c r="K32" s="5"/>
    </row>
    <row r="33" spans="1:11">
      <c r="A33" s="16" t="s">
        <v>171</v>
      </c>
      <c r="B33" s="16"/>
      <c r="C33" s="16"/>
      <c r="D33" s="8" t="str">
        <f>COUNTIF(D36:D42,"Listo")&amp;"/7 campos clave listos"</f>
        <v>7/7 campos clave listos</v>
      </c>
      <c r="E33" s="5"/>
      <c r="F33" s="5"/>
      <c r="G33" s="5"/>
      <c r="H33" s="5"/>
      <c r="I33" s="5"/>
      <c r="J33" s="5"/>
      <c r="K33" s="5"/>
    </row>
    <row r="34" spans="1:11">
      <c r="A34" s="14" t="s">
        <v>172</v>
      </c>
      <c r="B34" s="14" t="s">
        <v>172</v>
      </c>
      <c r="C34" s="14" t="s">
        <v>172</v>
      </c>
      <c r="D34" s="14" t="s">
        <v>172</v>
      </c>
      <c r="E34" s="5"/>
      <c r="F34" s="5"/>
      <c r="G34" s="5"/>
      <c r="H34" s="5"/>
      <c r="I34" s="5"/>
      <c r="J34" s="5"/>
      <c r="K34" s="5"/>
    </row>
    <row r="35" spans="1:11">
      <c r="A35" s="6" t="s">
        <v>173</v>
      </c>
      <c r="B35" s="6" t="s">
        <v>174</v>
      </c>
      <c r="C35" s="6" t="s">
        <v>175</v>
      </c>
      <c r="D35" s="6" t="s">
        <v>41</v>
      </c>
      <c r="E35" s="5"/>
      <c r="F35" s="5"/>
      <c r="G35" s="5"/>
      <c r="H35" s="5"/>
      <c r="I35" s="5"/>
      <c r="J35" s="5"/>
      <c r="K35" s="5"/>
    </row>
    <row r="36" spans="1:11">
      <c r="A36" s="5" t="s">
        <v>176</v>
      </c>
      <c r="B36" s="5" t="str">
        <f>IF(LEN(B6)&gt;0,"Sí","No")</f>
        <v>Sí</v>
      </c>
      <c r="C36" s="5" t="s">
        <v>177</v>
      </c>
      <c r="D36" s="5" t="str">
        <f>IF(LEN(B6)&gt;0,"Listo","Pendiente")</f>
        <v>Listo</v>
      </c>
      <c r="E36" s="5"/>
      <c r="F36" s="5"/>
      <c r="G36" s="5"/>
      <c r="H36" s="5"/>
      <c r="I36" s="5"/>
      <c r="J36" s="5"/>
      <c r="K36" s="5"/>
    </row>
    <row r="37" spans="1:11">
      <c r="A37" s="5" t="s">
        <v>178</v>
      </c>
      <c r="B37" s="5" t="str">
        <f>IF(LEN(B7)&gt;0,"Sí","No")</f>
        <v>Sí</v>
      </c>
      <c r="C37" s="5" t="s">
        <v>179</v>
      </c>
      <c r="D37" s="5" t="str">
        <f>IF(LEN(B7)&gt;0,"Listo","Pendiente")</f>
        <v>Listo</v>
      </c>
      <c r="E37" s="5"/>
      <c r="F37" s="5"/>
      <c r="G37" s="5"/>
      <c r="H37" s="5"/>
      <c r="I37" s="5"/>
      <c r="J37" s="5"/>
      <c r="K37" s="5"/>
    </row>
    <row r="38" spans="1:11">
      <c r="A38" s="5" t="s">
        <v>180</v>
      </c>
      <c r="B38" s="5" t="str">
        <f>IF(LEN(B8)&gt;0,"Sí","No")</f>
        <v>Sí</v>
      </c>
      <c r="C38" s="5" t="s">
        <v>181</v>
      </c>
      <c r="D38" s="5" t="str">
        <f>IF(LEN(B8)&gt;0,"Listo","Pendiente")</f>
        <v>Listo</v>
      </c>
      <c r="E38" s="5"/>
      <c r="F38" s="5"/>
      <c r="G38" s="5"/>
      <c r="H38" s="5"/>
      <c r="I38" s="5"/>
      <c r="J38" s="5"/>
      <c r="K38" s="5"/>
    </row>
    <row r="39" spans="1:11" ht="27.6">
      <c r="A39" s="5" t="s">
        <v>182</v>
      </c>
      <c r="B39" s="5" t="str">
        <f>IF(LEN(B9)&gt;0,"Sí","No")</f>
        <v>Sí</v>
      </c>
      <c r="C39" s="5" t="s">
        <v>183</v>
      </c>
      <c r="D39" s="5" t="str">
        <f>IF(LEN(B9)&gt;0,"Listo","Pendiente")</f>
        <v>Listo</v>
      </c>
      <c r="E39" s="5"/>
      <c r="F39" s="5"/>
      <c r="G39" s="5"/>
      <c r="H39" s="5"/>
      <c r="I39" s="5"/>
      <c r="J39" s="5"/>
      <c r="K39" s="5"/>
    </row>
    <row r="40" spans="1:11">
      <c r="A40" s="5" t="s">
        <v>184</v>
      </c>
      <c r="B40" s="5" t="str">
        <f>IF(COUNTBLANK(B10:B14)&lt;=3,"Sí","No")</f>
        <v>Sí</v>
      </c>
      <c r="C40" s="5" t="s">
        <v>185</v>
      </c>
      <c r="D40" s="5" t="str">
        <f>IF(COUNTBLANK(B10:B14)&lt;=3,"Listo","Pendiente")</f>
        <v>Listo</v>
      </c>
      <c r="E40" s="5"/>
      <c r="F40" s="5"/>
      <c r="G40" s="5"/>
      <c r="H40" s="5"/>
      <c r="I40" s="5"/>
      <c r="J40" s="5"/>
      <c r="K40" s="5"/>
    </row>
    <row r="41" spans="1:11">
      <c r="A41" s="5" t="s">
        <v>186</v>
      </c>
      <c r="B41" s="5" t="str">
        <f>IF(LEN(B16)&gt;0,"Sí","No")</f>
        <v>Sí</v>
      </c>
      <c r="C41" s="5" t="s">
        <v>187</v>
      </c>
      <c r="D41" s="5" t="str">
        <f>IF(LEN(B16)&gt;0,"Listo","Pendiente")</f>
        <v>Listo</v>
      </c>
      <c r="E41" s="5"/>
      <c r="F41" s="5"/>
      <c r="G41" s="5"/>
      <c r="H41" s="5"/>
      <c r="I41" s="5"/>
      <c r="J41" s="5"/>
      <c r="K41" s="5"/>
    </row>
    <row r="42" spans="1:11">
      <c r="A42" s="5" t="s">
        <v>188</v>
      </c>
      <c r="B42" s="5" t="str">
        <f>IF(LEN(B15)&gt;0,"Sí","No")</f>
        <v>Sí</v>
      </c>
      <c r="C42" s="5" t="s">
        <v>189</v>
      </c>
      <c r="D42" s="5" t="str">
        <f>IF(LEN(B15)&gt;0,"Listo","Pendiente")</f>
        <v>Listo</v>
      </c>
      <c r="E42" s="5"/>
      <c r="F42" s="5"/>
      <c r="G42" s="5"/>
      <c r="H42" s="5"/>
      <c r="I42" s="5"/>
      <c r="J42" s="5"/>
      <c r="K42" s="5"/>
    </row>
    <row r="43" spans="1:1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>
      <c r="A44" s="7" t="s">
        <v>190</v>
      </c>
      <c r="B44" s="15" t="s">
        <v>191</v>
      </c>
      <c r="C44" s="15"/>
      <c r="D44" s="15"/>
      <c r="E44" s="5"/>
      <c r="F44" s="5"/>
      <c r="G44" s="5"/>
      <c r="H44" s="5"/>
      <c r="I44" s="5"/>
      <c r="J44" s="5"/>
      <c r="K44" s="5"/>
    </row>
    <row r="45" spans="1:11">
      <c r="A45" s="7"/>
      <c r="B45" s="15"/>
      <c r="C45" s="15"/>
      <c r="D45" s="15"/>
      <c r="E45" s="5"/>
      <c r="F45" s="5"/>
      <c r="G45" s="5"/>
      <c r="H45" s="5"/>
      <c r="I45" s="5"/>
      <c r="J45" s="5"/>
      <c r="K45" s="5"/>
    </row>
    <row r="46" spans="1:11">
      <c r="A46" s="7"/>
      <c r="B46" s="15"/>
      <c r="C46" s="15"/>
      <c r="D46" s="15"/>
      <c r="E46" s="5"/>
      <c r="F46" s="5"/>
      <c r="G46" s="5"/>
      <c r="H46" s="5"/>
      <c r="I46" s="5"/>
      <c r="J46" s="5"/>
      <c r="K46" s="5"/>
    </row>
    <row r="47" spans="1:1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</sheetData>
  <sheetProtection algorithmName="SHA-512" hashValue="4IXKFmej8ivXIo/W2EqzZYFu92xImNPdtuOjmd1pDJORq/6U6S961woQWer6lU4GFg9bOTTEmjLbEbjwZ4wOug==" saltValue="MHJqdDqa98ruHJH/e9xiWw==" spinCount="100000" sheet="1" objects="1" scenarios="1" formatCells="0" formatColumns="0" formatRows="0" sort="0" autoFilter="0"/>
  <mergeCells count="7">
    <mergeCell ref="A1:D1"/>
    <mergeCell ref="A2:D2"/>
    <mergeCell ref="A20:D20"/>
    <mergeCell ref="A34:D34"/>
    <mergeCell ref="B44:D46"/>
    <mergeCell ref="A33:C33"/>
    <mergeCell ref="A21:D31"/>
  </mergeCells>
  <conditionalFormatting sqref="D36:D42">
    <cfRule type="expression" dxfId="26" priority="1">
      <formula>D36="Pendiente"</formula>
    </cfRule>
    <cfRule type="expression" dxfId="25" priority="2">
      <formula>D36="Listo"</formula>
    </cfRule>
  </conditionalFormatting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200-000000000000}">
          <x14:formula1>
            <xm:f>Glosario!$G$2:$G$7</xm:f>
          </x14:formula1>
          <xm:sqref>B5</xm:sqref>
        </x14:dataValidation>
        <x14:dataValidation type="list" xr:uid="{00000000-0002-0000-0200-000001000000}">
          <x14:formula1>
            <xm:f>Glosario!$H$2:$H$7</xm:f>
          </x14:formula1>
          <xm:sqref>B16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0"/>
  <sheetViews>
    <sheetView workbookViewId="0">
      <selection activeCell="D5" sqref="D5"/>
    </sheetView>
  </sheetViews>
  <sheetFormatPr baseColWidth="10" defaultColWidth="8.796875" defaultRowHeight="13.8"/>
  <cols>
    <col min="1" max="1" width="26" style="35" customWidth="1"/>
    <col min="2" max="2" width="28" style="35" customWidth="1"/>
    <col min="3" max="3" width="40" style="35" customWidth="1"/>
    <col min="4" max="4" width="28" style="35" customWidth="1"/>
    <col min="5" max="5" width="42" style="35" customWidth="1"/>
    <col min="6" max="6" width="50" style="35" customWidth="1"/>
    <col min="7" max="7" width="36" style="35" customWidth="1"/>
    <col min="8" max="8" width="42" style="35" customWidth="1"/>
    <col min="9" max="9" width="60" style="35" customWidth="1"/>
  </cols>
  <sheetData>
    <row r="1" spans="1:11" ht="22.2" customHeight="1">
      <c r="A1" s="28" t="s">
        <v>192</v>
      </c>
      <c r="B1" s="28" t="s">
        <v>192</v>
      </c>
      <c r="C1" s="28" t="s">
        <v>192</v>
      </c>
      <c r="D1" s="28" t="s">
        <v>192</v>
      </c>
      <c r="E1" s="28" t="s">
        <v>192</v>
      </c>
      <c r="F1" s="28" t="s">
        <v>192</v>
      </c>
      <c r="G1" s="28" t="s">
        <v>192</v>
      </c>
      <c r="H1" s="28" t="s">
        <v>192</v>
      </c>
      <c r="I1" s="28" t="s">
        <v>192</v>
      </c>
      <c r="J1" s="5"/>
      <c r="K1" s="5"/>
    </row>
    <row r="2" spans="1:11">
      <c r="A2" s="29" t="s">
        <v>193</v>
      </c>
      <c r="B2" s="29" t="s">
        <v>193</v>
      </c>
      <c r="C2" s="29" t="s">
        <v>193</v>
      </c>
      <c r="D2" s="29" t="s">
        <v>193</v>
      </c>
      <c r="E2" s="29" t="s">
        <v>193</v>
      </c>
      <c r="F2" s="29" t="s">
        <v>193</v>
      </c>
      <c r="G2" s="29" t="s">
        <v>193</v>
      </c>
      <c r="H2" s="29" t="s">
        <v>193</v>
      </c>
      <c r="I2" s="29" t="s">
        <v>193</v>
      </c>
      <c r="J2" s="5"/>
      <c r="K2" s="5"/>
    </row>
    <row r="3" spans="1:11">
      <c r="A3" s="30"/>
      <c r="B3" s="30"/>
      <c r="C3" s="30"/>
      <c r="D3" s="30"/>
      <c r="E3" s="30"/>
      <c r="F3" s="30"/>
      <c r="G3" s="30"/>
      <c r="H3" s="30"/>
      <c r="I3" s="30"/>
      <c r="J3" s="5"/>
      <c r="K3" s="5"/>
    </row>
    <row r="4" spans="1:11">
      <c r="A4" s="31" t="s">
        <v>194</v>
      </c>
      <c r="B4" s="31" t="s">
        <v>68</v>
      </c>
      <c r="C4" s="31" t="s">
        <v>77</v>
      </c>
      <c r="D4" s="31" t="s">
        <v>85</v>
      </c>
      <c r="E4" s="31" t="s">
        <v>91</v>
      </c>
      <c r="F4" s="31" t="s">
        <v>95</v>
      </c>
      <c r="G4" s="31" t="s">
        <v>100</v>
      </c>
      <c r="H4" s="31" t="s">
        <v>108</v>
      </c>
      <c r="I4" s="31" t="s">
        <v>195</v>
      </c>
      <c r="J4" s="5"/>
      <c r="K4" s="5"/>
    </row>
    <row r="5" spans="1:11" ht="289.8">
      <c r="A5" s="32" t="s">
        <v>196</v>
      </c>
      <c r="B5" s="32" t="s">
        <v>128</v>
      </c>
      <c r="C5" s="32" t="s">
        <v>132</v>
      </c>
      <c r="D5" s="32" t="s">
        <v>135</v>
      </c>
      <c r="E5" s="32" t="s">
        <v>138</v>
      </c>
      <c r="F5" s="32" t="s">
        <v>197</v>
      </c>
      <c r="G5" s="32" t="s">
        <v>198</v>
      </c>
      <c r="H5" s="32" t="s">
        <v>199</v>
      </c>
      <c r="I5" s="33" t="str">
        <f>"Actúa como "&amp;B5&amp;"."&amp;CHAR(10)&amp;CHAR(10)&amp;"Contexto: "&amp;C5&amp;CHAR(10)&amp;CHAR(10)&amp;"Objetivo: "&amp;D5&amp;CHAR(10)&amp;CHAR(10)&amp;"Tarea: "&amp;E5&amp;CHAR(10)&amp;CHAR(10)&amp;"Datos importantes: "&amp;F5&amp;CHAR(10)&amp;CHAR(10)&amp;"Formato: "&amp;G5&amp;CHAR(10)&amp;CHAR(10)&amp;"Condiciones: "&amp;H5</f>
        <v>Actúa como gerente comercial para una tienda online.
Contexto: Vendemos accesorios para celulares por Instagram y WhatsApp. Muchos clientes preguntan precio, pero no concretan la compra.
Objetivo: Mejorar la tasa de respuesta y aumentar cierres sin sonar insistentes.
Tarea: Crea 5 respuestas para vendedores que ayuden a continuar la conversación con clientes interesados.
Datos importantes: Producto: fundas personalizadas. Precio: $15. Objeción: lo voy a pensar. Público: jóvenes y adultos que compran regalos. No ofrecemos descuentos fuera de campaña.
Formato: Tabla con situación del cliente, respuesta sugerida y objetivo de la respuesta.
Condiciones: Usa español neutro LATAM, tono cercano y mensajes breves.</v>
      </c>
      <c r="J5" s="5"/>
      <c r="K5" s="5"/>
    </row>
    <row r="6" spans="1:11" ht="234.6">
      <c r="A6" s="32" t="s">
        <v>200</v>
      </c>
      <c r="B6" s="32" t="s">
        <v>201</v>
      </c>
      <c r="C6" s="32" t="s">
        <v>202</v>
      </c>
      <c r="D6" s="32" t="s">
        <v>203</v>
      </c>
      <c r="E6" s="32" t="s">
        <v>204</v>
      </c>
      <c r="F6" s="32" t="s">
        <v>205</v>
      </c>
      <c r="G6" s="32" t="s">
        <v>206</v>
      </c>
      <c r="H6" s="32" t="s">
        <v>207</v>
      </c>
      <c r="I6" s="33" t="str">
        <f>"Actúa como "&amp;B6&amp;"."&amp;CHAR(10)&amp;CHAR(10)&amp;"Contexto: "&amp;C6&amp;CHAR(10)&amp;CHAR(10)&amp;"Objetivo: "&amp;D6&amp;CHAR(10)&amp;CHAR(10)&amp;"Tarea: "&amp;E6&amp;CHAR(10)&amp;CHAR(10)&amp;"Datos importantes: "&amp;F6&amp;CHAR(10)&amp;CHAR(10)&amp;"Formato: "&amp;G6&amp;CHAR(10)&amp;CHAR(10)&amp;"Condiciones: "&amp;H6</f>
        <v>Actúa como estratega de marketing para una PYME.
Contexto: Tengo una cafetería local y quiero atraer más clientes durante las mañanas de lunes a viernes.
Objetivo: Aumentar visitas al local entre 8:00 a. m. y 10:00 a. m.
Tarea: Propón 10 ideas de contenido para Instagram enfocadas en atraer trabajadores de oficinas cercanas.
Datos importantes: Producto fuerte: combos de café y desayuno. Diferencial: atención rápida y productos frescos. Restricción: no usar descuentos agresivos.
Formato: Tabla con idea, objetivo, texto sugerido y llamado a la acción.
Condiciones: Prioriza ideas fáciles de ejecutar con bajo presupuesto.</v>
      </c>
      <c r="J6" s="5"/>
      <c r="K6" s="5"/>
    </row>
    <row r="7" spans="1:11" ht="262.2">
      <c r="A7" s="32" t="s">
        <v>208</v>
      </c>
      <c r="B7" s="32" t="s">
        <v>209</v>
      </c>
      <c r="C7" s="32" t="s">
        <v>210</v>
      </c>
      <c r="D7" s="32" t="s">
        <v>211</v>
      </c>
      <c r="E7" s="32" t="s">
        <v>212</v>
      </c>
      <c r="F7" s="32" t="s">
        <v>213</v>
      </c>
      <c r="G7" s="32" t="s">
        <v>214</v>
      </c>
      <c r="H7" s="32" t="s">
        <v>215</v>
      </c>
      <c r="I7" s="33" t="str">
        <f>"Actúa como "&amp;B7&amp;"."&amp;CHAR(10)&amp;CHAR(10)&amp;"Contexto: "&amp;C7&amp;CHAR(10)&amp;CHAR(10)&amp;"Objetivo: "&amp;D7&amp;CHAR(10)&amp;CHAR(10)&amp;"Tarea: "&amp;E7&amp;CHAR(10)&amp;CHAR(10)&amp;"Datos importantes: "&amp;F7&amp;CHAR(10)&amp;CHAR(10)&amp;"Formato: "&amp;G7&amp;CHAR(10)&amp;CHAR(10)&amp;"Condiciones: "&amp;H7</f>
        <v>Actúa como especialista en experiencia del cliente.
Contexto: Tenemos una tienda online y recibimos reclamos por demoras en entregas. Queremos responder con empatía, sin prometer fechas falsas.
Objetivo: Reducir tensión con el cliente y entregar una respuesta clara.
Tarea: Crea 4 respuestas para clientes molestos por retrasos en sus pedidos.
Datos importantes: Canal: WhatsApp. Retraso promedio: 24 a 48 horas. Política: ofrecer seguimiento y actualización, no descuento automático. Tono: amable, claro y responsable.
Formato: Respuestas listas para copiar y pegar.
Condiciones: No culpes al cliente ni al proveedor. No inventes información de seguimiento. No prometas compensación no autorizada.</v>
      </c>
      <c r="J7" s="5"/>
      <c r="K7" s="5"/>
    </row>
    <row r="8" spans="1:11" ht="248.4">
      <c r="A8" s="32" t="s">
        <v>216</v>
      </c>
      <c r="B8" s="32" t="s">
        <v>217</v>
      </c>
      <c r="C8" s="32" t="s">
        <v>218</v>
      </c>
      <c r="D8" s="32" t="s">
        <v>219</v>
      </c>
      <c r="E8" s="32" t="s">
        <v>220</v>
      </c>
      <c r="F8" s="32" t="s">
        <v>221</v>
      </c>
      <c r="G8" s="32" t="s">
        <v>222</v>
      </c>
      <c r="H8" s="32" t="s">
        <v>223</v>
      </c>
      <c r="I8" s="33" t="str">
        <f>"Actúa como "&amp;B8&amp;"."&amp;CHAR(10)&amp;CHAR(10)&amp;"Contexto: "&amp;C8&amp;CHAR(10)&amp;CHAR(10)&amp;"Objetivo: "&amp;D8&amp;CHAR(10)&amp;CHAR(10)&amp;"Tarea: "&amp;E8&amp;CHAR(10)&amp;CHAR(10)&amp;"Datos importantes: "&amp;F8&amp;CHAR(10)&amp;CHAR(10)&amp;"Formato: "&amp;G8&amp;CHAR(10)&amp;CHAR(10)&amp;"Condiciones: "&amp;H8</f>
        <v>Actúa como consultor de operaciones para un restaurante pequeño.
Contexto: El restaurante tiene demoras en hora pico. Los pedidos se acumulan entre cocina, caja y despacho.
Objetivo: Detectar cuellos de botella y reducir errores durante el servicio.
Tarea: Crea una checklist para revisar el proceso antes, durante y después de la hora pico.
Datos importantes: Horario crítico: 12 p. m. a 2 p. m. Equipo: 1 cajero, 2 cocineros y 1 persona de despacho. Problemas: pedidos incompletos, tiempos largos y confusión en comandas.
Formato: Checklist dividida en antes, durante y después del servicio.
Condiciones: Propón acciones simples y aplicables en una operación pequeña. No sugieras software nuevo.</v>
      </c>
      <c r="J8" s="5"/>
      <c r="K8" s="5"/>
    </row>
    <row r="9" spans="1:11" ht="262.2">
      <c r="A9" s="32" t="s">
        <v>224</v>
      </c>
      <c r="B9" s="32" t="s">
        <v>225</v>
      </c>
      <c r="C9" s="32" t="s">
        <v>226</v>
      </c>
      <c r="D9" s="32" t="s">
        <v>227</v>
      </c>
      <c r="E9" s="32" t="s">
        <v>228</v>
      </c>
      <c r="F9" s="32" t="s">
        <v>229</v>
      </c>
      <c r="G9" s="32" t="s">
        <v>230</v>
      </c>
      <c r="H9" s="32" t="s">
        <v>231</v>
      </c>
      <c r="I9" s="33" t="str">
        <f>"Actúa como "&amp;B9&amp;"."&amp;CHAR(10)&amp;CHAR(10)&amp;"Contexto: "&amp;C9&amp;CHAR(10)&amp;CHAR(10)&amp;"Objetivo: "&amp;D9&amp;CHAR(10)&amp;CHAR(10)&amp;"Tarea: "&amp;E9&amp;CHAR(10)&amp;CHAR(10)&amp;"Datos importantes: "&amp;F9&amp;CHAR(10)&amp;CHAR(10)&amp;"Formato: "&amp;G9&amp;CHAR(10)&amp;CHAR(10)&amp;"Condiciones: "&amp;H9</f>
        <v>Actúa como gerente general de una PYME.
Contexto: Tengo un ecommerce con ventas estables, pero el margen ha bajado en los últimos tres meses.
Objetivo: Identificar posibles causas de pérdida de rentabilidad.
Tarea: Crea un análisis inicial de posibles causas y un plan de revisión para saber qué datos debo mirar.
Datos importantes: Ventas similares. Costos de envío subieron. Hay más promociones que antes. Ticket promedio bajó ligeramente. No tengo reporte financiero completo.
Formato: Tabla con posible causa, dato a revisar, impacto esperado y acción recomendada.
Condiciones: No inventes cifras. Explica qué información necesito recopilar antes de tomar decisiones.</v>
      </c>
      <c r="J9" s="5"/>
      <c r="K9" s="5"/>
    </row>
    <row r="10" spans="1:11">
      <c r="A10" s="30"/>
      <c r="B10" s="30"/>
      <c r="C10" s="30"/>
      <c r="D10" s="30"/>
      <c r="E10" s="30"/>
      <c r="F10" s="30"/>
      <c r="G10" s="30"/>
      <c r="H10" s="30"/>
      <c r="I10" s="30"/>
      <c r="J10" s="5"/>
      <c r="K10" s="5"/>
    </row>
    <row r="11" spans="1:11">
      <c r="A11" s="34" t="s">
        <v>232</v>
      </c>
      <c r="B11" s="34" t="s">
        <v>232</v>
      </c>
      <c r="C11" s="34" t="s">
        <v>232</v>
      </c>
      <c r="D11" s="34" t="s">
        <v>232</v>
      </c>
      <c r="E11" s="34" t="s">
        <v>232</v>
      </c>
      <c r="F11" s="34" t="s">
        <v>232</v>
      </c>
      <c r="G11" s="34" t="s">
        <v>232</v>
      </c>
      <c r="H11" s="34" t="s">
        <v>232</v>
      </c>
      <c r="I11" s="34" t="s">
        <v>232</v>
      </c>
      <c r="J11" s="5"/>
      <c r="K11" s="5"/>
    </row>
    <row r="12" spans="1:11">
      <c r="A12" s="30"/>
      <c r="B12" s="30"/>
      <c r="C12" s="30"/>
      <c r="D12" s="30"/>
      <c r="E12" s="30"/>
      <c r="F12" s="30"/>
      <c r="G12" s="30"/>
      <c r="H12" s="30"/>
      <c r="I12" s="30"/>
      <c r="J12" s="5"/>
      <c r="K12" s="5"/>
    </row>
    <row r="13" spans="1:11">
      <c r="A13" s="30"/>
      <c r="B13" s="30"/>
      <c r="C13" s="30"/>
      <c r="D13" s="30"/>
      <c r="E13" s="30"/>
      <c r="F13" s="30"/>
      <c r="G13" s="30"/>
      <c r="H13" s="30"/>
      <c r="I13" s="30"/>
      <c r="J13" s="5"/>
      <c r="K13" s="5"/>
    </row>
    <row r="14" spans="1:11">
      <c r="A14" s="30"/>
      <c r="B14" s="30"/>
      <c r="C14" s="30"/>
      <c r="D14" s="30"/>
      <c r="E14" s="30"/>
      <c r="F14" s="30"/>
      <c r="G14" s="30"/>
      <c r="H14" s="30"/>
      <c r="I14" s="30"/>
      <c r="J14" s="5"/>
      <c r="K14" s="5"/>
    </row>
    <row r="15" spans="1:11">
      <c r="A15" s="30"/>
      <c r="B15" s="30"/>
      <c r="C15" s="30"/>
      <c r="D15" s="30"/>
      <c r="E15" s="30"/>
      <c r="F15" s="30"/>
      <c r="G15" s="30"/>
      <c r="H15" s="30"/>
      <c r="I15" s="30"/>
      <c r="J15" s="5"/>
      <c r="K15" s="5"/>
    </row>
    <row r="16" spans="1:11">
      <c r="A16" s="30"/>
      <c r="B16" s="30"/>
      <c r="C16" s="30"/>
      <c r="D16" s="30"/>
      <c r="E16" s="30"/>
      <c r="F16" s="30"/>
      <c r="G16" s="30"/>
      <c r="H16" s="30"/>
      <c r="I16" s="30"/>
      <c r="J16" s="5"/>
      <c r="K16" s="5"/>
    </row>
    <row r="17" spans="1:11">
      <c r="A17" s="30"/>
      <c r="B17" s="30"/>
      <c r="C17" s="30"/>
      <c r="D17" s="30"/>
      <c r="E17" s="30"/>
      <c r="F17" s="30"/>
      <c r="G17" s="30"/>
      <c r="H17" s="30"/>
      <c r="I17" s="30"/>
      <c r="J17" s="5"/>
      <c r="K17" s="5"/>
    </row>
    <row r="18" spans="1:11">
      <c r="A18" s="30"/>
      <c r="B18" s="30"/>
      <c r="C18" s="30"/>
      <c r="D18" s="30"/>
      <c r="E18" s="30"/>
      <c r="F18" s="30"/>
      <c r="G18" s="30"/>
      <c r="H18" s="30"/>
      <c r="I18" s="30"/>
      <c r="J18" s="5"/>
      <c r="K18" s="5"/>
    </row>
    <row r="19" spans="1:11">
      <c r="A19" s="30"/>
      <c r="B19" s="30"/>
      <c r="C19" s="30"/>
      <c r="D19" s="30"/>
      <c r="E19" s="30"/>
      <c r="F19" s="30"/>
      <c r="G19" s="30"/>
      <c r="H19" s="30"/>
      <c r="I19" s="30"/>
      <c r="J19" s="5"/>
      <c r="K19" s="5"/>
    </row>
    <row r="20" spans="1:11">
      <c r="A20" s="30"/>
      <c r="B20" s="30"/>
      <c r="C20" s="30"/>
      <c r="D20" s="30"/>
      <c r="E20" s="30"/>
      <c r="F20" s="30"/>
      <c r="G20" s="30"/>
      <c r="H20" s="30"/>
      <c r="I20" s="30"/>
      <c r="J20" s="5"/>
      <c r="K20" s="5"/>
    </row>
    <row r="21" spans="1:11">
      <c r="A21" s="30"/>
      <c r="B21" s="30"/>
      <c r="C21" s="30"/>
      <c r="D21" s="30"/>
      <c r="E21" s="30"/>
      <c r="F21" s="30"/>
      <c r="G21" s="30"/>
      <c r="H21" s="30"/>
      <c r="I21" s="30"/>
      <c r="J21" s="5"/>
      <c r="K21" s="5"/>
    </row>
    <row r="22" spans="1:11">
      <c r="A22" s="30"/>
      <c r="B22" s="30"/>
      <c r="C22" s="30"/>
      <c r="D22" s="30"/>
      <c r="E22" s="30"/>
      <c r="F22" s="30"/>
      <c r="G22" s="30"/>
      <c r="H22" s="30"/>
      <c r="I22" s="30"/>
      <c r="J22" s="5"/>
      <c r="K22" s="5"/>
    </row>
    <row r="23" spans="1:11">
      <c r="A23" s="30"/>
      <c r="B23" s="30"/>
      <c r="C23" s="30"/>
      <c r="D23" s="30"/>
      <c r="E23" s="30"/>
      <c r="F23" s="30"/>
      <c r="G23" s="30"/>
      <c r="H23" s="30"/>
      <c r="I23" s="30"/>
      <c r="J23" s="5"/>
      <c r="K23" s="5"/>
    </row>
    <row r="24" spans="1:11">
      <c r="A24" s="30"/>
      <c r="B24" s="30"/>
      <c r="C24" s="30"/>
      <c r="D24" s="30"/>
      <c r="E24" s="30"/>
      <c r="F24" s="30"/>
      <c r="G24" s="30"/>
      <c r="H24" s="30"/>
      <c r="I24" s="30"/>
      <c r="J24" s="5"/>
      <c r="K24" s="5"/>
    </row>
    <row r="25" spans="1:11">
      <c r="A25" s="30"/>
      <c r="B25" s="30"/>
      <c r="C25" s="30"/>
      <c r="D25" s="30"/>
      <c r="E25" s="30"/>
      <c r="F25" s="30"/>
      <c r="G25" s="30"/>
      <c r="H25" s="30"/>
      <c r="I25" s="30"/>
      <c r="J25" s="5"/>
      <c r="K25" s="5"/>
    </row>
    <row r="26" spans="1:11">
      <c r="A26" s="30"/>
      <c r="B26" s="30"/>
      <c r="C26" s="30"/>
      <c r="D26" s="30"/>
      <c r="E26" s="30"/>
      <c r="F26" s="30"/>
      <c r="G26" s="30"/>
      <c r="H26" s="30"/>
      <c r="I26" s="30"/>
      <c r="J26" s="5"/>
      <c r="K26" s="5"/>
    </row>
    <row r="27" spans="1:11">
      <c r="A27" s="30"/>
      <c r="B27" s="30"/>
      <c r="C27" s="30"/>
      <c r="D27" s="30"/>
      <c r="E27" s="30"/>
      <c r="F27" s="30"/>
      <c r="G27" s="30"/>
      <c r="H27" s="30"/>
      <c r="I27" s="30"/>
      <c r="J27" s="5"/>
      <c r="K27" s="5"/>
    </row>
    <row r="28" spans="1:11">
      <c r="A28" s="30"/>
      <c r="B28" s="30"/>
      <c r="C28" s="30"/>
      <c r="D28" s="30"/>
      <c r="E28" s="30"/>
      <c r="F28" s="30"/>
      <c r="G28" s="30"/>
      <c r="H28" s="30"/>
      <c r="I28" s="30"/>
      <c r="J28" s="5"/>
      <c r="K28" s="5"/>
    </row>
    <row r="29" spans="1:11">
      <c r="A29" s="30"/>
      <c r="B29" s="30"/>
      <c r="C29" s="30"/>
      <c r="D29" s="30"/>
      <c r="E29" s="30"/>
      <c r="F29" s="30"/>
      <c r="G29" s="30"/>
      <c r="H29" s="30"/>
      <c r="I29" s="30"/>
      <c r="J29" s="5"/>
      <c r="K29" s="5"/>
    </row>
    <row r="30" spans="1:11">
      <c r="A30" s="30"/>
      <c r="B30" s="30"/>
      <c r="C30" s="30"/>
      <c r="D30" s="30"/>
      <c r="E30" s="30"/>
      <c r="F30" s="30"/>
      <c r="G30" s="30"/>
      <c r="H30" s="30"/>
      <c r="I30" s="30"/>
      <c r="J30" s="5"/>
      <c r="K30" s="5"/>
    </row>
    <row r="31" spans="1:11">
      <c r="A31" s="30"/>
      <c r="B31" s="30"/>
      <c r="C31" s="30"/>
      <c r="D31" s="30"/>
      <c r="E31" s="30"/>
      <c r="F31" s="30"/>
      <c r="G31" s="30"/>
      <c r="H31" s="30"/>
      <c r="I31" s="30"/>
      <c r="J31" s="5"/>
      <c r="K31" s="5"/>
    </row>
    <row r="32" spans="1:11">
      <c r="A32" s="30"/>
      <c r="B32" s="30"/>
      <c r="C32" s="30"/>
      <c r="D32" s="30"/>
      <c r="E32" s="30"/>
      <c r="F32" s="30"/>
      <c r="G32" s="30"/>
      <c r="H32" s="30"/>
      <c r="I32" s="30"/>
      <c r="J32" s="5"/>
      <c r="K32" s="5"/>
    </row>
    <row r="33" spans="1:11">
      <c r="A33" s="30"/>
      <c r="B33" s="30"/>
      <c r="C33" s="30"/>
      <c r="D33" s="30"/>
      <c r="E33" s="30"/>
      <c r="F33" s="30"/>
      <c r="G33" s="30"/>
      <c r="H33" s="30"/>
      <c r="I33" s="30"/>
      <c r="J33" s="5"/>
      <c r="K33" s="5"/>
    </row>
    <row r="34" spans="1:11">
      <c r="A34" s="30"/>
      <c r="B34" s="30"/>
      <c r="C34" s="30"/>
      <c r="D34" s="30"/>
      <c r="E34" s="30"/>
      <c r="F34" s="30"/>
      <c r="G34" s="30"/>
      <c r="H34" s="30"/>
      <c r="I34" s="30"/>
      <c r="J34" s="5"/>
      <c r="K34" s="5"/>
    </row>
    <row r="35" spans="1:11">
      <c r="A35" s="30"/>
      <c r="B35" s="30"/>
      <c r="C35" s="30"/>
      <c r="D35" s="30"/>
      <c r="E35" s="30"/>
      <c r="F35" s="30"/>
      <c r="G35" s="30"/>
      <c r="H35" s="30"/>
      <c r="I35" s="30"/>
      <c r="J35" s="5"/>
      <c r="K35" s="5"/>
    </row>
    <row r="36" spans="1:11">
      <c r="A36" s="30"/>
      <c r="B36" s="30"/>
      <c r="C36" s="30"/>
      <c r="D36" s="30"/>
      <c r="E36" s="30"/>
      <c r="F36" s="30"/>
      <c r="G36" s="30"/>
      <c r="H36" s="30"/>
      <c r="I36" s="30"/>
      <c r="J36" s="5"/>
      <c r="K36" s="5"/>
    </row>
    <row r="37" spans="1:11">
      <c r="A37" s="30"/>
      <c r="B37" s="30"/>
      <c r="C37" s="30"/>
      <c r="D37" s="30"/>
      <c r="E37" s="30"/>
      <c r="F37" s="30"/>
      <c r="G37" s="30"/>
      <c r="H37" s="30"/>
      <c r="I37" s="30"/>
      <c r="J37" s="5"/>
      <c r="K37" s="5"/>
    </row>
    <row r="38" spans="1:11">
      <c r="A38" s="30"/>
      <c r="B38" s="30"/>
      <c r="C38" s="30"/>
      <c r="D38" s="30"/>
      <c r="E38" s="30"/>
      <c r="F38" s="30"/>
      <c r="G38" s="30"/>
      <c r="H38" s="30"/>
      <c r="I38" s="30"/>
      <c r="J38" s="5"/>
      <c r="K38" s="5"/>
    </row>
    <row r="39" spans="1:11">
      <c r="A39" s="30"/>
      <c r="B39" s="30"/>
      <c r="C39" s="30"/>
      <c r="D39" s="30"/>
      <c r="E39" s="30"/>
      <c r="F39" s="30"/>
      <c r="G39" s="30"/>
      <c r="H39" s="30"/>
      <c r="I39" s="30"/>
      <c r="J39" s="5"/>
      <c r="K39" s="5"/>
    </row>
    <row r="40" spans="1:11">
      <c r="A40" s="30"/>
      <c r="B40" s="30"/>
      <c r="C40" s="30"/>
      <c r="D40" s="30"/>
      <c r="E40" s="30"/>
      <c r="F40" s="30"/>
      <c r="G40" s="30"/>
      <c r="H40" s="30"/>
      <c r="I40" s="30"/>
      <c r="J40" s="5"/>
      <c r="K40" s="5"/>
    </row>
    <row r="41" spans="1:11">
      <c r="A41" s="30"/>
      <c r="B41" s="30"/>
      <c r="C41" s="30"/>
      <c r="D41" s="30"/>
      <c r="E41" s="30"/>
      <c r="F41" s="30"/>
      <c r="G41" s="30"/>
      <c r="H41" s="30"/>
      <c r="I41" s="30"/>
      <c r="J41" s="5"/>
      <c r="K41" s="5"/>
    </row>
    <row r="42" spans="1:11">
      <c r="A42" s="30"/>
      <c r="B42" s="30"/>
      <c r="C42" s="30"/>
      <c r="D42" s="30"/>
      <c r="E42" s="30"/>
      <c r="F42" s="30"/>
      <c r="G42" s="30"/>
      <c r="H42" s="30"/>
      <c r="I42" s="30"/>
      <c r="J42" s="5"/>
      <c r="K42" s="5"/>
    </row>
    <row r="43" spans="1:11">
      <c r="A43" s="30"/>
      <c r="B43" s="30"/>
      <c r="C43" s="30"/>
      <c r="D43" s="30"/>
      <c r="E43" s="30"/>
      <c r="F43" s="30"/>
      <c r="G43" s="30"/>
      <c r="H43" s="30"/>
      <c r="I43" s="30"/>
      <c r="J43" s="5"/>
      <c r="K43" s="5"/>
    </row>
    <row r="44" spans="1:11">
      <c r="A44" s="30"/>
      <c r="B44" s="30"/>
      <c r="C44" s="30"/>
      <c r="D44" s="30"/>
      <c r="E44" s="30"/>
      <c r="F44" s="30"/>
      <c r="G44" s="30"/>
      <c r="H44" s="30"/>
      <c r="I44" s="30"/>
      <c r="J44" s="5"/>
      <c r="K44" s="5"/>
    </row>
    <row r="45" spans="1:11">
      <c r="A45" s="30"/>
      <c r="B45" s="30"/>
      <c r="C45" s="30"/>
      <c r="D45" s="30"/>
      <c r="E45" s="30"/>
      <c r="F45" s="30"/>
      <c r="G45" s="30"/>
      <c r="H45" s="30"/>
      <c r="I45" s="30"/>
      <c r="J45" s="5"/>
      <c r="K45" s="5"/>
    </row>
    <row r="46" spans="1:11">
      <c r="A46" s="30"/>
      <c r="B46" s="30"/>
      <c r="C46" s="30"/>
      <c r="D46" s="30"/>
      <c r="E46" s="30"/>
      <c r="F46" s="30"/>
      <c r="G46" s="30"/>
      <c r="H46" s="30"/>
      <c r="I46" s="30"/>
      <c r="J46" s="5"/>
      <c r="K46" s="5"/>
    </row>
    <row r="47" spans="1:11">
      <c r="A47" s="30"/>
      <c r="B47" s="30"/>
      <c r="C47" s="30"/>
      <c r="D47" s="30"/>
      <c r="E47" s="30"/>
      <c r="F47" s="30"/>
      <c r="G47" s="30"/>
      <c r="H47" s="30"/>
      <c r="I47" s="30"/>
      <c r="J47" s="5"/>
      <c r="K47" s="5"/>
    </row>
    <row r="48" spans="1:11">
      <c r="A48" s="30"/>
      <c r="B48" s="30"/>
      <c r="C48" s="30"/>
      <c r="D48" s="30"/>
      <c r="E48" s="30"/>
      <c r="F48" s="30"/>
      <c r="G48" s="30"/>
      <c r="H48" s="30"/>
      <c r="I48" s="30"/>
      <c r="J48" s="5"/>
      <c r="K48" s="5"/>
    </row>
    <row r="49" spans="1:11">
      <c r="A49" s="30"/>
      <c r="B49" s="30"/>
      <c r="C49" s="30"/>
      <c r="D49" s="30"/>
      <c r="E49" s="30"/>
      <c r="F49" s="30"/>
      <c r="G49" s="30"/>
      <c r="H49" s="30"/>
      <c r="I49" s="30"/>
      <c r="J49" s="5"/>
      <c r="K49" s="5"/>
    </row>
    <row r="50" spans="1:11">
      <c r="A50" s="30"/>
      <c r="B50" s="30"/>
      <c r="C50" s="30"/>
      <c r="D50" s="30"/>
      <c r="E50" s="30"/>
      <c r="F50" s="30"/>
      <c r="G50" s="30"/>
      <c r="H50" s="30"/>
      <c r="I50" s="30"/>
      <c r="J50" s="5"/>
      <c r="K50" s="5"/>
    </row>
    <row r="51" spans="1:11">
      <c r="A51" s="30"/>
      <c r="B51" s="30"/>
      <c r="C51" s="30"/>
      <c r="D51" s="30"/>
      <c r="E51" s="30"/>
      <c r="F51" s="30"/>
      <c r="G51" s="30"/>
      <c r="H51" s="30"/>
      <c r="I51" s="30"/>
      <c r="J51" s="5"/>
      <c r="K51" s="5"/>
    </row>
    <row r="52" spans="1:11">
      <c r="A52" s="30"/>
      <c r="B52" s="30"/>
      <c r="C52" s="30"/>
      <c r="D52" s="30"/>
      <c r="E52" s="30"/>
      <c r="F52" s="30"/>
      <c r="G52" s="30"/>
      <c r="H52" s="30"/>
      <c r="I52" s="30"/>
      <c r="J52" s="5"/>
      <c r="K52" s="5"/>
    </row>
    <row r="53" spans="1:11">
      <c r="A53" s="30"/>
      <c r="B53" s="30"/>
      <c r="C53" s="30"/>
      <c r="D53" s="30"/>
      <c r="E53" s="30"/>
      <c r="F53" s="30"/>
      <c r="G53" s="30"/>
      <c r="H53" s="30"/>
      <c r="I53" s="30"/>
      <c r="J53" s="5"/>
      <c r="K53" s="5"/>
    </row>
    <row r="54" spans="1:11">
      <c r="A54" s="30"/>
      <c r="B54" s="30"/>
      <c r="C54" s="30"/>
      <c r="D54" s="30"/>
      <c r="E54" s="30"/>
      <c r="F54" s="30"/>
      <c r="G54" s="30"/>
      <c r="H54" s="30"/>
      <c r="I54" s="30"/>
      <c r="J54" s="5"/>
      <c r="K54" s="5"/>
    </row>
    <row r="55" spans="1:11">
      <c r="A55" s="30"/>
      <c r="B55" s="30"/>
      <c r="C55" s="30"/>
      <c r="D55" s="30"/>
      <c r="E55" s="30"/>
      <c r="F55" s="30"/>
      <c r="G55" s="30"/>
      <c r="H55" s="30"/>
      <c r="I55" s="30"/>
      <c r="J55" s="5"/>
      <c r="K55" s="5"/>
    </row>
    <row r="56" spans="1:11">
      <c r="A56" s="30"/>
      <c r="B56" s="30"/>
      <c r="C56" s="30"/>
      <c r="D56" s="30"/>
      <c r="E56" s="30"/>
      <c r="F56" s="30"/>
      <c r="G56" s="30"/>
      <c r="H56" s="30"/>
      <c r="I56" s="30"/>
      <c r="J56" s="5"/>
      <c r="K56" s="5"/>
    </row>
    <row r="57" spans="1:11">
      <c r="A57" s="30"/>
      <c r="B57" s="30"/>
      <c r="C57" s="30"/>
      <c r="D57" s="30"/>
      <c r="E57" s="30"/>
      <c r="F57" s="30"/>
      <c r="G57" s="30"/>
      <c r="H57" s="30"/>
      <c r="I57" s="30"/>
      <c r="J57" s="5"/>
      <c r="K57" s="5"/>
    </row>
    <row r="58" spans="1:11">
      <c r="A58" s="30"/>
      <c r="B58" s="30"/>
      <c r="C58" s="30"/>
      <c r="D58" s="30"/>
      <c r="E58" s="30"/>
      <c r="F58" s="30"/>
      <c r="G58" s="30"/>
      <c r="H58" s="30"/>
      <c r="I58" s="30"/>
      <c r="J58" s="5"/>
      <c r="K58" s="5"/>
    </row>
    <row r="59" spans="1:11">
      <c r="A59" s="30"/>
      <c r="B59" s="30"/>
      <c r="C59" s="30"/>
      <c r="D59" s="30"/>
      <c r="E59" s="30"/>
      <c r="F59" s="30"/>
      <c r="G59" s="30"/>
      <c r="H59" s="30"/>
      <c r="I59" s="30"/>
      <c r="J59" s="5"/>
      <c r="K59" s="5"/>
    </row>
    <row r="60" spans="1:11">
      <c r="A60" s="30"/>
      <c r="B60" s="30"/>
      <c r="C60" s="30"/>
      <c r="D60" s="30"/>
      <c r="E60" s="30"/>
      <c r="F60" s="30"/>
      <c r="G60" s="30"/>
      <c r="H60" s="30"/>
      <c r="I60" s="30"/>
      <c r="J60" s="5"/>
      <c r="K60" s="5"/>
    </row>
  </sheetData>
  <sheetProtection algorithmName="SHA-512" hashValue="qpwpYMUuOUK79ELkfalvzy5A1zJMrU4fweQKrhSqNFPyRd9bE+22Ev0xU/91c0Cu1AhLsLMsRw4piDERbUhsyA==" saltValue="W92QVFIJ5CLgMn//c59+EA==" spinCount="100000" sheet="1" objects="1" scenarios="1" formatCells="0" formatColumns="0" formatRows="0" autoFilter="0" pivotTables="0"/>
  <mergeCells count="3">
    <mergeCell ref="A1:I1"/>
    <mergeCell ref="A2:I2"/>
    <mergeCell ref="A11:I11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0"/>
  <sheetViews>
    <sheetView tabSelected="1" workbookViewId="0">
      <selection activeCell="E18" sqref="E18"/>
    </sheetView>
  </sheetViews>
  <sheetFormatPr baseColWidth="10" defaultColWidth="8.796875" defaultRowHeight="13.8"/>
  <cols>
    <col min="1" max="1" width="8" customWidth="1"/>
    <col min="2" max="2" width="18" customWidth="1"/>
    <col min="3" max="3" width="28" customWidth="1"/>
    <col min="4" max="4" width="45" customWidth="1"/>
    <col min="5" max="5" width="18" customWidth="1"/>
    <col min="6" max="6" width="16" customWidth="1"/>
    <col min="7" max="7" width="14" customWidth="1"/>
    <col min="8" max="8" width="18" customWidth="1"/>
    <col min="9" max="10" width="16" customWidth="1"/>
    <col min="11" max="11" width="30" customWidth="1"/>
  </cols>
  <sheetData>
    <row r="1" spans="1:11" ht="22.35" customHeight="1">
      <c r="A1" s="11" t="s">
        <v>233</v>
      </c>
      <c r="B1" s="11" t="s">
        <v>233</v>
      </c>
      <c r="C1" s="11" t="s">
        <v>233</v>
      </c>
      <c r="D1" s="11" t="s">
        <v>233</v>
      </c>
      <c r="E1" s="11" t="s">
        <v>233</v>
      </c>
      <c r="F1" s="11" t="s">
        <v>233</v>
      </c>
      <c r="G1" s="11" t="s">
        <v>233</v>
      </c>
      <c r="H1" s="11" t="s">
        <v>233</v>
      </c>
      <c r="I1" s="11" t="s">
        <v>233</v>
      </c>
      <c r="J1" s="11" t="s">
        <v>233</v>
      </c>
      <c r="K1" s="11" t="s">
        <v>233</v>
      </c>
    </row>
    <row r="2" spans="1:11" ht="33.6" customHeight="1">
      <c r="A2" s="12" t="s">
        <v>234</v>
      </c>
      <c r="B2" s="12" t="s">
        <v>234</v>
      </c>
      <c r="C2" s="12" t="s">
        <v>234</v>
      </c>
      <c r="D2" s="12" t="s">
        <v>234</v>
      </c>
      <c r="E2" s="12" t="s">
        <v>234</v>
      </c>
      <c r="F2" s="12" t="s">
        <v>234</v>
      </c>
      <c r="G2" s="12" t="s">
        <v>234</v>
      </c>
      <c r="H2" s="12" t="s">
        <v>234</v>
      </c>
      <c r="I2" s="12" t="s">
        <v>234</v>
      </c>
      <c r="J2" s="12" t="s">
        <v>234</v>
      </c>
      <c r="K2" s="12" t="s">
        <v>234</v>
      </c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7.6">
      <c r="A4" s="9" t="s">
        <v>235</v>
      </c>
      <c r="B4" s="9" t="s">
        <v>236</v>
      </c>
      <c r="C4" s="9" t="s">
        <v>237</v>
      </c>
      <c r="D4" s="9" t="s">
        <v>238</v>
      </c>
      <c r="E4" s="9" t="s">
        <v>239</v>
      </c>
      <c r="F4" s="9" t="s">
        <v>41</v>
      </c>
      <c r="G4" s="9" t="s">
        <v>40</v>
      </c>
      <c r="H4" s="9" t="s">
        <v>240</v>
      </c>
      <c r="I4" s="9" t="s">
        <v>241</v>
      </c>
      <c r="J4" s="9" t="s">
        <v>242</v>
      </c>
      <c r="K4" s="9" t="s">
        <v>5</v>
      </c>
    </row>
    <row r="5" spans="1:11">
      <c r="A5" s="1">
        <v>1</v>
      </c>
      <c r="B5" s="1"/>
      <c r="C5" s="1"/>
      <c r="D5" s="1"/>
      <c r="E5" s="1"/>
      <c r="F5" s="1" t="s">
        <v>46</v>
      </c>
      <c r="G5" s="1" t="s">
        <v>55</v>
      </c>
      <c r="H5" s="1" t="s">
        <v>67</v>
      </c>
      <c r="I5" s="4"/>
      <c r="J5" s="4" t="str">
        <f>IF(OR(I5="",H5=""),"",I5+_xludf.SWITCH(H5,"Semanal",7,"Quincenal",15,"Mensual",30,"Trimestral",90,"A demanda",0,30))</f>
        <v/>
      </c>
      <c r="K5" s="1"/>
    </row>
    <row r="6" spans="1:11">
      <c r="A6" s="1">
        <v>2</v>
      </c>
      <c r="B6" s="1"/>
      <c r="C6" s="1"/>
      <c r="D6" s="1"/>
      <c r="E6" s="1"/>
      <c r="F6" s="1" t="s">
        <v>46</v>
      </c>
      <c r="G6" s="1" t="s">
        <v>55</v>
      </c>
      <c r="H6" s="1" t="s">
        <v>67</v>
      </c>
      <c r="I6" s="4"/>
      <c r="J6" s="4" t="str">
        <f>IF(OR(I6="",H6=""),"",I6+_xludf.SWITCH(H6,"Semanal",7,"Quincenal",15,"Mensual",30,"Trimestral",90,"A demanda",0,30))</f>
        <v/>
      </c>
      <c r="K6" s="1"/>
    </row>
    <row r="7" spans="1:11">
      <c r="A7" s="1">
        <v>3</v>
      </c>
      <c r="B7" s="1"/>
      <c r="C7" s="1"/>
      <c r="D7" s="1"/>
      <c r="E7" s="1"/>
      <c r="F7" s="1" t="s">
        <v>46</v>
      </c>
      <c r="G7" s="1" t="s">
        <v>55</v>
      </c>
      <c r="H7" s="1" t="s">
        <v>67</v>
      </c>
      <c r="I7" s="4"/>
      <c r="J7" s="4" t="str">
        <f>IF(OR(I7="",H7=""),"",I7+_xludf.SWITCH(H7,"Semanal",7,"Quincenal",15,"Mensual",30,"Trimestral",90,"A demanda",0,30))</f>
        <v/>
      </c>
      <c r="K7" s="1"/>
    </row>
    <row r="8" spans="1:11">
      <c r="A8" s="1">
        <v>4</v>
      </c>
      <c r="B8" s="1"/>
      <c r="C8" s="1"/>
      <c r="D8" s="1"/>
      <c r="E8" s="1"/>
      <c r="F8" s="1" t="s">
        <v>46</v>
      </c>
      <c r="G8" s="1" t="s">
        <v>55</v>
      </c>
      <c r="H8" s="1" t="s">
        <v>67</v>
      </c>
      <c r="I8" s="4"/>
      <c r="J8" s="4" t="str">
        <f>IF(OR(I8="",H8=""),"",I8+_xludf.SWITCH(H8,"Semanal",7,"Quincenal",15,"Mensual",30,"Trimestral",90,"A demanda",0,30))</f>
        <v/>
      </c>
      <c r="K8" s="1"/>
    </row>
    <row r="9" spans="1:11">
      <c r="A9" s="1">
        <v>5</v>
      </c>
      <c r="B9" s="1"/>
      <c r="C9" s="1"/>
      <c r="D9" s="1"/>
      <c r="E9" s="1"/>
      <c r="F9" s="1" t="s">
        <v>46</v>
      </c>
      <c r="G9" s="1" t="s">
        <v>55</v>
      </c>
      <c r="H9" s="1" t="s">
        <v>67</v>
      </c>
      <c r="I9" s="4"/>
      <c r="J9" s="4" t="str">
        <f>IF(OR(I9="",H9=""),"",I9+_xludf.SWITCH(H9,"Semanal",7,"Quincenal",15,"Mensual",30,"Trimestral",90,"A demanda",0,30))</f>
        <v/>
      </c>
      <c r="K9" s="1"/>
    </row>
    <row r="10" spans="1:11">
      <c r="A10" s="1">
        <v>6</v>
      </c>
      <c r="B10" s="1"/>
      <c r="C10" s="1"/>
      <c r="D10" s="1"/>
      <c r="E10" s="1"/>
      <c r="F10" s="1" t="s">
        <v>46</v>
      </c>
      <c r="G10" s="1" t="s">
        <v>55</v>
      </c>
      <c r="H10" s="1" t="s">
        <v>67</v>
      </c>
      <c r="I10" s="4"/>
      <c r="J10" s="4" t="str">
        <f>IF(OR(I10="",H10=""),"",I10+_xludf.SWITCH(H10,"Semanal",7,"Quincenal",15,"Mensual",30,"Trimestral",90,"A demanda",0,30))</f>
        <v/>
      </c>
      <c r="K10" s="1"/>
    </row>
    <row r="11" spans="1:11">
      <c r="A11" s="1">
        <v>7</v>
      </c>
      <c r="B11" s="1"/>
      <c r="C11" s="1"/>
      <c r="D11" s="1"/>
      <c r="E11" s="1"/>
      <c r="F11" s="1" t="s">
        <v>46</v>
      </c>
      <c r="G11" s="1" t="s">
        <v>55</v>
      </c>
      <c r="H11" s="1" t="s">
        <v>67</v>
      </c>
      <c r="I11" s="4"/>
      <c r="J11" s="4" t="str">
        <f>IF(OR(I11="",H11=""),"",I11+_xludf.SWITCH(H11,"Semanal",7,"Quincenal",15,"Mensual",30,"Trimestral",90,"A demanda",0,30))</f>
        <v/>
      </c>
      <c r="K11" s="1"/>
    </row>
    <row r="12" spans="1:11">
      <c r="A12" s="1">
        <v>8</v>
      </c>
      <c r="B12" s="1"/>
      <c r="C12" s="1"/>
      <c r="D12" s="1"/>
      <c r="E12" s="1"/>
      <c r="F12" s="1" t="s">
        <v>46</v>
      </c>
      <c r="G12" s="1" t="s">
        <v>55</v>
      </c>
      <c r="H12" s="1" t="s">
        <v>67</v>
      </c>
      <c r="I12" s="4"/>
      <c r="J12" s="4" t="str">
        <f>IF(OR(I12="",H12=""),"",I12+_xludf.SWITCH(H12,"Semanal",7,"Quincenal",15,"Mensual",30,"Trimestral",90,"A demanda",0,30))</f>
        <v/>
      </c>
      <c r="K12" s="1"/>
    </row>
    <row r="13" spans="1:11">
      <c r="A13" s="1">
        <v>9</v>
      </c>
      <c r="B13" s="1"/>
      <c r="C13" s="1"/>
      <c r="D13" s="1"/>
      <c r="E13" s="1"/>
      <c r="F13" s="1" t="s">
        <v>46</v>
      </c>
      <c r="G13" s="1" t="s">
        <v>55</v>
      </c>
      <c r="H13" s="1" t="s">
        <v>67</v>
      </c>
      <c r="I13" s="4"/>
      <c r="J13" s="4" t="str">
        <f>IF(OR(I13="",H13=""),"",I13+_xludf.SWITCH(H13,"Semanal",7,"Quincenal",15,"Mensual",30,"Trimestral",90,"A demanda",0,30))</f>
        <v/>
      </c>
      <c r="K13" s="1"/>
    </row>
    <row r="14" spans="1:11">
      <c r="A14" s="1">
        <v>10</v>
      </c>
      <c r="B14" s="1"/>
      <c r="C14" s="1"/>
      <c r="D14" s="1"/>
      <c r="E14" s="1"/>
      <c r="F14" s="1" t="s">
        <v>46</v>
      </c>
      <c r="G14" s="1" t="s">
        <v>55</v>
      </c>
      <c r="H14" s="1" t="s">
        <v>67</v>
      </c>
      <c r="I14" s="4"/>
      <c r="J14" s="4" t="str">
        <f>IF(OR(I14="",H14=""),"",I14+_xludf.SWITCH(H14,"Semanal",7,"Quincenal",15,"Mensual",30,"Trimestral",90,"A demanda",0,30))</f>
        <v/>
      </c>
      <c r="K14" s="1"/>
    </row>
    <row r="15" spans="1:11">
      <c r="A15" s="1">
        <v>11</v>
      </c>
      <c r="B15" s="1"/>
      <c r="C15" s="1"/>
      <c r="D15" s="1"/>
      <c r="E15" s="1"/>
      <c r="F15" s="1" t="s">
        <v>46</v>
      </c>
      <c r="G15" s="1" t="s">
        <v>55</v>
      </c>
      <c r="H15" s="1" t="s">
        <v>67</v>
      </c>
      <c r="I15" s="4"/>
      <c r="J15" s="4" t="str">
        <f>IF(OR(I15="",H15=""),"",I15+_xludf.SWITCH(H15,"Semanal",7,"Quincenal",15,"Mensual",30,"Trimestral",90,"A demanda",0,30))</f>
        <v/>
      </c>
      <c r="K15" s="1"/>
    </row>
    <row r="16" spans="1:11">
      <c r="A16" s="1">
        <v>12</v>
      </c>
      <c r="B16" s="1"/>
      <c r="C16" s="1"/>
      <c r="D16" s="1"/>
      <c r="E16" s="1"/>
      <c r="F16" s="1" t="s">
        <v>46</v>
      </c>
      <c r="G16" s="1" t="s">
        <v>55</v>
      </c>
      <c r="H16" s="1" t="s">
        <v>67</v>
      </c>
      <c r="I16" s="4"/>
      <c r="J16" s="4" t="str">
        <f>IF(OR(I16="",H16=""),"",I16+_xludf.SWITCH(H16,"Semanal",7,"Quincenal",15,"Mensual",30,"Trimestral",90,"A demanda",0,30))</f>
        <v/>
      </c>
      <c r="K16" s="1"/>
    </row>
    <row r="17" spans="1:11">
      <c r="A17" s="1">
        <v>13</v>
      </c>
      <c r="B17" s="1"/>
      <c r="C17" s="1"/>
      <c r="D17" s="1"/>
      <c r="E17" s="1"/>
      <c r="F17" s="1" t="s">
        <v>46</v>
      </c>
      <c r="G17" s="1" t="s">
        <v>55</v>
      </c>
      <c r="H17" s="1" t="s">
        <v>67</v>
      </c>
      <c r="I17" s="4"/>
      <c r="J17" s="4" t="str">
        <f>IF(OR(I17="",H17=""),"",I17+_xludf.SWITCH(H17,"Semanal",7,"Quincenal",15,"Mensual",30,"Trimestral",90,"A demanda",0,30))</f>
        <v/>
      </c>
      <c r="K17" s="1"/>
    </row>
    <row r="18" spans="1:11">
      <c r="A18" s="1">
        <v>14</v>
      </c>
      <c r="B18" s="1"/>
      <c r="C18" s="1"/>
      <c r="D18" s="1"/>
      <c r="E18" s="1"/>
      <c r="F18" s="1" t="s">
        <v>46</v>
      </c>
      <c r="G18" s="1" t="s">
        <v>55</v>
      </c>
      <c r="H18" s="1" t="s">
        <v>67</v>
      </c>
      <c r="I18" s="4"/>
      <c r="J18" s="4" t="str">
        <f>IF(OR(I18="",H18=""),"",I18+_xludf.SWITCH(H18,"Semanal",7,"Quincenal",15,"Mensual",30,"Trimestral",90,"A demanda",0,30))</f>
        <v/>
      </c>
      <c r="K18" s="1"/>
    </row>
    <row r="19" spans="1:11">
      <c r="A19" s="1">
        <v>15</v>
      </c>
      <c r="B19" s="1"/>
      <c r="C19" s="1"/>
      <c r="D19" s="1"/>
      <c r="E19" s="1"/>
      <c r="F19" s="1" t="s">
        <v>46</v>
      </c>
      <c r="G19" s="1" t="s">
        <v>55</v>
      </c>
      <c r="H19" s="1" t="s">
        <v>67</v>
      </c>
      <c r="I19" s="4"/>
      <c r="J19" s="4" t="str">
        <f>IF(OR(I19="",H19=""),"",I19+_xludf.SWITCH(H19,"Semanal",7,"Quincenal",15,"Mensual",30,"Trimestral",90,"A demanda",0,30))</f>
        <v/>
      </c>
      <c r="K19" s="1"/>
    </row>
    <row r="20" spans="1:11">
      <c r="A20" s="1">
        <v>16</v>
      </c>
      <c r="B20" s="1"/>
      <c r="C20" s="1"/>
      <c r="D20" s="1"/>
      <c r="E20" s="1"/>
      <c r="F20" s="1" t="s">
        <v>46</v>
      </c>
      <c r="G20" s="1" t="s">
        <v>55</v>
      </c>
      <c r="H20" s="1" t="s">
        <v>67</v>
      </c>
      <c r="I20" s="4"/>
      <c r="J20" s="4" t="str">
        <f>IF(OR(I20="",H20=""),"",I20+_xludf.SWITCH(H20,"Semanal",7,"Quincenal",15,"Mensual",30,"Trimestral",90,"A demanda",0,30))</f>
        <v/>
      </c>
      <c r="K20" s="1"/>
    </row>
    <row r="21" spans="1:11">
      <c r="A21" s="1">
        <v>17</v>
      </c>
      <c r="B21" s="1"/>
      <c r="C21" s="1"/>
      <c r="D21" s="1"/>
      <c r="E21" s="1"/>
      <c r="F21" s="1" t="s">
        <v>46</v>
      </c>
      <c r="G21" s="1" t="s">
        <v>55</v>
      </c>
      <c r="H21" s="1" t="s">
        <v>67</v>
      </c>
      <c r="I21" s="4"/>
      <c r="J21" s="4" t="str">
        <f>IF(OR(I21="",H21=""),"",I21+_xludf.SWITCH(H21,"Semanal",7,"Quincenal",15,"Mensual",30,"Trimestral",90,"A demanda",0,30))</f>
        <v/>
      </c>
      <c r="K21" s="1"/>
    </row>
    <row r="22" spans="1:11">
      <c r="A22" s="1">
        <v>18</v>
      </c>
      <c r="B22" s="1"/>
      <c r="C22" s="1"/>
      <c r="D22" s="1"/>
      <c r="E22" s="1"/>
      <c r="F22" s="1" t="s">
        <v>46</v>
      </c>
      <c r="G22" s="1" t="s">
        <v>55</v>
      </c>
      <c r="H22" s="1" t="s">
        <v>67</v>
      </c>
      <c r="I22" s="4"/>
      <c r="J22" s="4" t="str">
        <f>IF(OR(I22="",H22=""),"",I22+_xludf.SWITCH(H22,"Semanal",7,"Quincenal",15,"Mensual",30,"Trimestral",90,"A demanda",0,30))</f>
        <v/>
      </c>
      <c r="K22" s="1"/>
    </row>
    <row r="23" spans="1:11">
      <c r="A23" s="1">
        <v>19</v>
      </c>
      <c r="B23" s="1"/>
      <c r="C23" s="1"/>
      <c r="D23" s="1"/>
      <c r="E23" s="1"/>
      <c r="F23" s="1" t="s">
        <v>46</v>
      </c>
      <c r="G23" s="1" t="s">
        <v>55</v>
      </c>
      <c r="H23" s="1" t="s">
        <v>67</v>
      </c>
      <c r="I23" s="4"/>
      <c r="J23" s="4" t="str">
        <f>IF(OR(I23="",H23=""),"",I23+_xludf.SWITCH(H23,"Semanal",7,"Quincenal",15,"Mensual",30,"Trimestral",90,"A demanda",0,30))</f>
        <v/>
      </c>
      <c r="K23" s="1"/>
    </row>
    <row r="24" spans="1:11">
      <c r="A24" s="1">
        <v>20</v>
      </c>
      <c r="B24" s="1"/>
      <c r="C24" s="1"/>
      <c r="D24" s="1"/>
      <c r="E24" s="1"/>
      <c r="F24" s="1" t="s">
        <v>46</v>
      </c>
      <c r="G24" s="1" t="s">
        <v>55</v>
      </c>
      <c r="H24" s="1" t="s">
        <v>67</v>
      </c>
      <c r="I24" s="4"/>
      <c r="J24" s="4" t="str">
        <f>IF(OR(I24="",H24=""),"",I24+_xludf.SWITCH(H24,"Semanal",7,"Quincenal",15,"Mensual",30,"Trimestral",90,"A demanda",0,30))</f>
        <v/>
      </c>
      <c r="K24" s="1"/>
    </row>
    <row r="25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>
      <c r="A26" s="18" t="s">
        <v>243</v>
      </c>
      <c r="B26" s="18" t="s">
        <v>243</v>
      </c>
      <c r="C26" s="18" t="s">
        <v>243</v>
      </c>
      <c r="D26" s="18" t="s">
        <v>243</v>
      </c>
      <c r="E26" s="18" t="s">
        <v>243</v>
      </c>
      <c r="F26" s="18" t="s">
        <v>243</v>
      </c>
      <c r="G26" s="18" t="s">
        <v>243</v>
      </c>
      <c r="H26" s="18" t="s">
        <v>243</v>
      </c>
      <c r="I26" s="18" t="s">
        <v>243</v>
      </c>
      <c r="J26" s="18" t="s">
        <v>243</v>
      </c>
      <c r="K26" s="18" t="s">
        <v>243</v>
      </c>
    </row>
    <row r="27" spans="1:11" ht="55.2">
      <c r="A27" s="3" t="s">
        <v>244</v>
      </c>
      <c r="B27" s="3" t="s">
        <v>245</v>
      </c>
      <c r="C27" s="3" t="s">
        <v>56</v>
      </c>
      <c r="D27" s="3" t="s">
        <v>246</v>
      </c>
      <c r="E27" s="3" t="s">
        <v>247</v>
      </c>
      <c r="F27" s="3" t="s">
        <v>248</v>
      </c>
      <c r="G27" s="5"/>
      <c r="H27" s="5"/>
      <c r="I27" s="5"/>
      <c r="J27" s="5"/>
      <c r="K27" s="5"/>
    </row>
    <row r="28" spans="1:11">
      <c r="A28" s="10">
        <f>COUNTA(D5:D24)</f>
        <v>0</v>
      </c>
      <c r="B28" s="10">
        <f>COUNTIF(F5:F24,"Aprobado")</f>
        <v>0</v>
      </c>
      <c r="C28" s="10">
        <f>COUNTIF(F5:F24,"En prueba")</f>
        <v>0</v>
      </c>
      <c r="D28" s="10">
        <f>COUNTIF(F5:F24,"Necesita mejora")</f>
        <v>0</v>
      </c>
      <c r="E28" s="10">
        <f>COUNTIF(G5:G24,"Alta")</f>
        <v>0</v>
      </c>
      <c r="F28" s="10">
        <f ca="1">IF(COUNTIFS(J5:J24,"&lt;="&amp;TODAY()+7,J5:J24,"&gt;="&amp;TODAY(),D5:D24,"&lt;&gt;")=0,0,COUNTIFS(J5:J24,"&lt;="&amp;TODAY()+7,J5:J24,"&gt;="&amp;TODAY(),D5:D24,"&lt;&gt;"))</f>
        <v>0</v>
      </c>
      <c r="G28" s="5"/>
      <c r="H28" s="5"/>
      <c r="I28" s="5"/>
      <c r="J28" s="5"/>
      <c r="K28" s="5"/>
    </row>
    <row r="29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</sheetData>
  <mergeCells count="3">
    <mergeCell ref="A1:K1"/>
    <mergeCell ref="A2:K2"/>
    <mergeCell ref="A26:K26"/>
  </mergeCells>
  <conditionalFormatting sqref="F5:F24">
    <cfRule type="expression" dxfId="24" priority="1">
      <formula>F5="Aprobado"</formula>
    </cfRule>
    <cfRule type="expression" dxfId="23" priority="2">
      <formula>F5="Necesita mejora"</formula>
    </cfRule>
    <cfRule type="expression" dxfId="22" priority="3">
      <formula>F5="Archivado"</formula>
    </cfRule>
  </conditionalFormatting>
  <conditionalFormatting sqref="G5:G24">
    <cfRule type="expression" dxfId="21" priority="4">
      <formula>G5="Alta"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xr:uid="{00000000-0002-0000-0400-000000000000}">
          <x14:formula1>
            <xm:f>Glosario!$G$2:$G$7</xm:f>
          </x14:formula1>
          <xm:sqref>B5:B24</xm:sqref>
        </x14:dataValidation>
        <x14:dataValidation type="list" xr:uid="{00000000-0002-0000-0400-000001000000}">
          <x14:formula1>
            <xm:f>Glosario!$J$2:$J$5</xm:f>
          </x14:formula1>
          <xm:sqref>F5:F24</xm:sqref>
        </x14:dataValidation>
        <x14:dataValidation type="list" xr:uid="{00000000-0002-0000-0400-000002000000}">
          <x14:formula1>
            <xm:f>Glosario!$I$2:$I$4</xm:f>
          </x14:formula1>
          <xm:sqref>G5:G24</xm:sqref>
        </x14:dataValidation>
        <x14:dataValidation type="list" xr:uid="{00000000-0002-0000-0400-000003000000}">
          <x14:formula1>
            <xm:f>Glosario!$K$2:$K$6</xm:f>
          </x14:formula1>
          <xm:sqref>H5:H24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Instrucciones</vt:lpstr>
      <vt:lpstr>Glosario</vt:lpstr>
      <vt:lpstr>Constructor Prompt</vt:lpstr>
      <vt:lpstr>Ejemplos Prompts</vt:lpstr>
      <vt:lpstr>Biblioteca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2026-06-02T03:10:43Z</dcterms:modified>
</cp:coreProperties>
</file>