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791A080-0620-47EE-BBB7-57C92FE422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 Instrucciones" sheetId="1" r:id="rId1"/>
    <sheet name="2. Glosario" sheetId="2" r:id="rId2"/>
    <sheet name="3. Control de consignación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13" i="3" l="1"/>
  <c r="P113" i="3"/>
  <c r="N113" i="3"/>
  <c r="L113" i="3"/>
  <c r="I113" i="3"/>
  <c r="Q112" i="3"/>
  <c r="P112" i="3"/>
  <c r="N112" i="3"/>
  <c r="L112" i="3"/>
  <c r="I112" i="3"/>
  <c r="Q111" i="3"/>
  <c r="P111" i="3"/>
  <c r="N111" i="3"/>
  <c r="L111" i="3"/>
  <c r="I111" i="3"/>
  <c r="Q110" i="3"/>
  <c r="P110" i="3"/>
  <c r="N110" i="3"/>
  <c r="L110" i="3"/>
  <c r="I110" i="3"/>
  <c r="Q109" i="3"/>
  <c r="P109" i="3"/>
  <c r="N109" i="3"/>
  <c r="L109" i="3"/>
  <c r="I109" i="3"/>
  <c r="Q108" i="3"/>
  <c r="P108" i="3"/>
  <c r="N108" i="3"/>
  <c r="L108" i="3"/>
  <c r="I108" i="3"/>
  <c r="Q107" i="3"/>
  <c r="P107" i="3"/>
  <c r="N107" i="3"/>
  <c r="L107" i="3"/>
  <c r="I107" i="3"/>
  <c r="Q106" i="3"/>
  <c r="P106" i="3"/>
  <c r="N106" i="3"/>
  <c r="L106" i="3"/>
  <c r="I106" i="3"/>
  <c r="Q105" i="3"/>
  <c r="P105" i="3"/>
  <c r="N105" i="3"/>
  <c r="L105" i="3"/>
  <c r="I105" i="3"/>
  <c r="Q104" i="3"/>
  <c r="P104" i="3"/>
  <c r="N104" i="3"/>
  <c r="L104" i="3"/>
  <c r="I104" i="3"/>
  <c r="Q103" i="3"/>
  <c r="P103" i="3"/>
  <c r="N103" i="3"/>
  <c r="L103" i="3"/>
  <c r="I103" i="3"/>
  <c r="Q102" i="3"/>
  <c r="P102" i="3"/>
  <c r="N102" i="3"/>
  <c r="L102" i="3"/>
  <c r="I102" i="3"/>
  <c r="Q101" i="3"/>
  <c r="P101" i="3"/>
  <c r="N101" i="3"/>
  <c r="L101" i="3"/>
  <c r="I101" i="3"/>
  <c r="Q100" i="3"/>
  <c r="P100" i="3"/>
  <c r="N100" i="3"/>
  <c r="L100" i="3"/>
  <c r="I100" i="3"/>
  <c r="Q99" i="3"/>
  <c r="P99" i="3"/>
  <c r="N99" i="3"/>
  <c r="L99" i="3"/>
  <c r="I99" i="3"/>
  <c r="Q98" i="3"/>
  <c r="P98" i="3"/>
  <c r="N98" i="3"/>
  <c r="L98" i="3"/>
  <c r="I98" i="3"/>
  <c r="Q97" i="3"/>
  <c r="P97" i="3"/>
  <c r="N97" i="3"/>
  <c r="L97" i="3"/>
  <c r="I97" i="3"/>
  <c r="Q96" i="3"/>
  <c r="P96" i="3"/>
  <c r="N96" i="3"/>
  <c r="L96" i="3"/>
  <c r="I96" i="3"/>
  <c r="Q95" i="3"/>
  <c r="P95" i="3"/>
  <c r="N95" i="3"/>
  <c r="L95" i="3"/>
  <c r="I95" i="3"/>
  <c r="Q94" i="3"/>
  <c r="P94" i="3"/>
  <c r="N94" i="3"/>
  <c r="L94" i="3"/>
  <c r="I94" i="3"/>
  <c r="Q93" i="3"/>
  <c r="P93" i="3"/>
  <c r="N93" i="3"/>
  <c r="L93" i="3"/>
  <c r="I93" i="3"/>
  <c r="Q92" i="3"/>
  <c r="P92" i="3"/>
  <c r="N92" i="3"/>
  <c r="L92" i="3"/>
  <c r="I92" i="3"/>
  <c r="Q91" i="3"/>
  <c r="P91" i="3"/>
  <c r="N91" i="3"/>
  <c r="L91" i="3"/>
  <c r="I91" i="3"/>
  <c r="Q90" i="3"/>
  <c r="P90" i="3"/>
  <c r="N90" i="3"/>
  <c r="L90" i="3"/>
  <c r="I90" i="3"/>
  <c r="Q89" i="3"/>
  <c r="P89" i="3"/>
  <c r="N89" i="3"/>
  <c r="L89" i="3"/>
  <c r="I89" i="3"/>
  <c r="Q88" i="3"/>
  <c r="P88" i="3"/>
  <c r="N88" i="3"/>
  <c r="L88" i="3"/>
  <c r="I88" i="3"/>
  <c r="Q87" i="3"/>
  <c r="P87" i="3"/>
  <c r="N87" i="3"/>
  <c r="L87" i="3"/>
  <c r="I87" i="3"/>
  <c r="Q86" i="3"/>
  <c r="P86" i="3"/>
  <c r="N86" i="3"/>
  <c r="L86" i="3"/>
  <c r="I86" i="3"/>
  <c r="Q85" i="3"/>
  <c r="P85" i="3"/>
  <c r="N85" i="3"/>
  <c r="L85" i="3"/>
  <c r="I85" i="3"/>
  <c r="Q84" i="3"/>
  <c r="P84" i="3"/>
  <c r="N84" i="3"/>
  <c r="L84" i="3"/>
  <c r="I84" i="3"/>
  <c r="Q83" i="3"/>
  <c r="P83" i="3"/>
  <c r="N83" i="3"/>
  <c r="L83" i="3"/>
  <c r="I83" i="3"/>
  <c r="Q82" i="3"/>
  <c r="P82" i="3"/>
  <c r="N82" i="3"/>
  <c r="L82" i="3"/>
  <c r="I82" i="3"/>
  <c r="Q81" i="3"/>
  <c r="P81" i="3"/>
  <c r="N81" i="3"/>
  <c r="L81" i="3"/>
  <c r="I81" i="3"/>
  <c r="Q80" i="3"/>
  <c r="P80" i="3"/>
  <c r="N80" i="3"/>
  <c r="L80" i="3"/>
  <c r="I80" i="3"/>
  <c r="Q79" i="3"/>
  <c r="P79" i="3"/>
  <c r="N79" i="3"/>
  <c r="L79" i="3"/>
  <c r="I79" i="3"/>
  <c r="Q78" i="3"/>
  <c r="P78" i="3"/>
  <c r="N78" i="3"/>
  <c r="L78" i="3"/>
  <c r="I78" i="3"/>
  <c r="Q77" i="3"/>
  <c r="P77" i="3"/>
  <c r="N77" i="3"/>
  <c r="L77" i="3"/>
  <c r="I77" i="3"/>
  <c r="Q76" i="3"/>
  <c r="P76" i="3"/>
  <c r="N76" i="3"/>
  <c r="L76" i="3"/>
  <c r="I76" i="3"/>
  <c r="Q75" i="3"/>
  <c r="P75" i="3"/>
  <c r="N75" i="3"/>
  <c r="L75" i="3"/>
  <c r="I75" i="3"/>
  <c r="Q74" i="3"/>
  <c r="P74" i="3"/>
  <c r="N74" i="3"/>
  <c r="L74" i="3"/>
  <c r="I74" i="3"/>
  <c r="Q73" i="3"/>
  <c r="P73" i="3"/>
  <c r="N73" i="3"/>
  <c r="L73" i="3"/>
  <c r="I73" i="3"/>
  <c r="Q72" i="3"/>
  <c r="P72" i="3"/>
  <c r="N72" i="3"/>
  <c r="L72" i="3"/>
  <c r="I72" i="3"/>
  <c r="Q71" i="3"/>
  <c r="P71" i="3"/>
  <c r="N71" i="3"/>
  <c r="L71" i="3"/>
  <c r="I71" i="3"/>
  <c r="Q70" i="3"/>
  <c r="P70" i="3"/>
  <c r="N70" i="3"/>
  <c r="L70" i="3"/>
  <c r="I70" i="3"/>
  <c r="Q69" i="3"/>
  <c r="P69" i="3"/>
  <c r="N69" i="3"/>
  <c r="L69" i="3"/>
  <c r="I69" i="3"/>
  <c r="Q68" i="3"/>
  <c r="P68" i="3"/>
  <c r="N68" i="3"/>
  <c r="L68" i="3"/>
  <c r="I68" i="3"/>
  <c r="Q67" i="3"/>
  <c r="P67" i="3"/>
  <c r="N67" i="3"/>
  <c r="L67" i="3"/>
  <c r="I67" i="3"/>
  <c r="Q66" i="3"/>
  <c r="P66" i="3"/>
  <c r="N66" i="3"/>
  <c r="L66" i="3"/>
  <c r="I66" i="3"/>
  <c r="Q65" i="3"/>
  <c r="P65" i="3"/>
  <c r="N65" i="3"/>
  <c r="L65" i="3"/>
  <c r="I65" i="3"/>
  <c r="Q64" i="3"/>
  <c r="P64" i="3"/>
  <c r="N64" i="3"/>
  <c r="L64" i="3"/>
  <c r="I64" i="3"/>
  <c r="Q63" i="3"/>
  <c r="P63" i="3"/>
  <c r="N63" i="3"/>
  <c r="L63" i="3"/>
  <c r="I63" i="3"/>
  <c r="Q62" i="3"/>
  <c r="P62" i="3"/>
  <c r="N62" i="3"/>
  <c r="L62" i="3"/>
  <c r="I62" i="3"/>
  <c r="Q61" i="3"/>
  <c r="P61" i="3"/>
  <c r="N61" i="3"/>
  <c r="L61" i="3"/>
  <c r="I61" i="3"/>
  <c r="Q60" i="3"/>
  <c r="P60" i="3"/>
  <c r="N60" i="3"/>
  <c r="L60" i="3"/>
  <c r="I60" i="3"/>
  <c r="Q59" i="3"/>
  <c r="P59" i="3"/>
  <c r="N59" i="3"/>
  <c r="L59" i="3"/>
  <c r="I59" i="3"/>
  <c r="Q58" i="3"/>
  <c r="P58" i="3"/>
  <c r="N58" i="3"/>
  <c r="L58" i="3"/>
  <c r="I58" i="3"/>
  <c r="Q57" i="3"/>
  <c r="P57" i="3"/>
  <c r="N57" i="3"/>
  <c r="L57" i="3"/>
  <c r="I57" i="3"/>
  <c r="Q56" i="3"/>
  <c r="P56" i="3"/>
  <c r="N56" i="3"/>
  <c r="L56" i="3"/>
  <c r="I56" i="3"/>
  <c r="Q55" i="3"/>
  <c r="P55" i="3"/>
  <c r="N55" i="3"/>
  <c r="L55" i="3"/>
  <c r="I55" i="3"/>
  <c r="Q54" i="3"/>
  <c r="P54" i="3"/>
  <c r="N54" i="3"/>
  <c r="L54" i="3"/>
  <c r="I54" i="3"/>
  <c r="Q53" i="3"/>
  <c r="P53" i="3"/>
  <c r="N53" i="3"/>
  <c r="L53" i="3"/>
  <c r="I53" i="3"/>
  <c r="Q52" i="3"/>
  <c r="P52" i="3"/>
  <c r="N52" i="3"/>
  <c r="L52" i="3"/>
  <c r="I52" i="3"/>
  <c r="Q51" i="3"/>
  <c r="P51" i="3"/>
  <c r="N51" i="3"/>
  <c r="L51" i="3"/>
  <c r="I51" i="3"/>
  <c r="Q50" i="3"/>
  <c r="P50" i="3"/>
  <c r="N50" i="3"/>
  <c r="L50" i="3"/>
  <c r="I50" i="3"/>
  <c r="Q49" i="3"/>
  <c r="P49" i="3"/>
  <c r="N49" i="3"/>
  <c r="L49" i="3"/>
  <c r="I49" i="3"/>
  <c r="Q48" i="3"/>
  <c r="P48" i="3"/>
  <c r="N48" i="3"/>
  <c r="L48" i="3"/>
  <c r="I48" i="3"/>
  <c r="Q47" i="3"/>
  <c r="P47" i="3"/>
  <c r="N47" i="3"/>
  <c r="L47" i="3"/>
  <c r="I47" i="3"/>
  <c r="Q46" i="3"/>
  <c r="P46" i="3"/>
  <c r="N46" i="3"/>
  <c r="L46" i="3"/>
  <c r="I46" i="3"/>
  <c r="Q45" i="3"/>
  <c r="P45" i="3"/>
  <c r="N45" i="3"/>
  <c r="L45" i="3"/>
  <c r="I45" i="3"/>
  <c r="Q44" i="3"/>
  <c r="P44" i="3"/>
  <c r="N44" i="3"/>
  <c r="L44" i="3"/>
  <c r="I44" i="3"/>
  <c r="Q43" i="3"/>
  <c r="P43" i="3"/>
  <c r="N43" i="3"/>
  <c r="L43" i="3"/>
  <c r="I43" i="3"/>
  <c r="Q42" i="3"/>
  <c r="P42" i="3"/>
  <c r="N42" i="3"/>
  <c r="L42" i="3"/>
  <c r="I42" i="3"/>
  <c r="Q41" i="3"/>
  <c r="P41" i="3"/>
  <c r="N41" i="3"/>
  <c r="L41" i="3"/>
  <c r="I41" i="3"/>
  <c r="Q40" i="3"/>
  <c r="P40" i="3"/>
  <c r="N40" i="3"/>
  <c r="L40" i="3"/>
  <c r="I40" i="3"/>
  <c r="Q39" i="3"/>
  <c r="P39" i="3"/>
  <c r="N39" i="3"/>
  <c r="L39" i="3"/>
  <c r="I39" i="3"/>
  <c r="Q38" i="3"/>
  <c r="P38" i="3"/>
  <c r="N38" i="3"/>
  <c r="L38" i="3"/>
  <c r="I38" i="3"/>
  <c r="Q37" i="3"/>
  <c r="P37" i="3"/>
  <c r="N37" i="3"/>
  <c r="L37" i="3"/>
  <c r="I37" i="3"/>
  <c r="Q36" i="3"/>
  <c r="P36" i="3"/>
  <c r="N36" i="3"/>
  <c r="L36" i="3"/>
  <c r="I36" i="3"/>
  <c r="Q35" i="3"/>
  <c r="P35" i="3"/>
  <c r="N35" i="3"/>
  <c r="L35" i="3"/>
  <c r="I35" i="3"/>
  <c r="Q34" i="3"/>
  <c r="P34" i="3"/>
  <c r="N34" i="3"/>
  <c r="L34" i="3"/>
  <c r="I34" i="3"/>
  <c r="Q33" i="3"/>
  <c r="P33" i="3"/>
  <c r="N33" i="3"/>
  <c r="L33" i="3"/>
  <c r="I33" i="3"/>
  <c r="Q32" i="3"/>
  <c r="P32" i="3"/>
  <c r="N32" i="3"/>
  <c r="L32" i="3"/>
  <c r="I32" i="3"/>
  <c r="Q31" i="3"/>
  <c r="P31" i="3"/>
  <c r="N31" i="3"/>
  <c r="L31" i="3"/>
  <c r="I31" i="3"/>
  <c r="Q30" i="3"/>
  <c r="P30" i="3"/>
  <c r="N30" i="3"/>
  <c r="L30" i="3"/>
  <c r="I30" i="3"/>
  <c r="Q29" i="3"/>
  <c r="P29" i="3"/>
  <c r="N29" i="3"/>
  <c r="L29" i="3"/>
  <c r="I29" i="3"/>
  <c r="Q28" i="3"/>
  <c r="P28" i="3"/>
  <c r="N28" i="3"/>
  <c r="L28" i="3"/>
  <c r="I28" i="3"/>
  <c r="Q27" i="3"/>
  <c r="P27" i="3"/>
  <c r="N27" i="3"/>
  <c r="L27" i="3"/>
  <c r="I27" i="3"/>
  <c r="Q26" i="3"/>
  <c r="P26" i="3"/>
  <c r="N26" i="3"/>
  <c r="L26" i="3"/>
  <c r="I26" i="3"/>
  <c r="Q25" i="3"/>
  <c r="P25" i="3"/>
  <c r="N25" i="3"/>
  <c r="L25" i="3"/>
  <c r="I25" i="3"/>
  <c r="Q24" i="3"/>
  <c r="P24" i="3"/>
  <c r="N24" i="3"/>
  <c r="L24" i="3"/>
  <c r="I24" i="3"/>
  <c r="Q23" i="3"/>
  <c r="P23" i="3"/>
  <c r="N23" i="3"/>
  <c r="L23" i="3"/>
  <c r="I23" i="3"/>
  <c r="Q22" i="3"/>
  <c r="P22" i="3"/>
  <c r="N22" i="3"/>
  <c r="L22" i="3"/>
  <c r="I22" i="3"/>
  <c r="Q21" i="3"/>
  <c r="P21" i="3"/>
  <c r="N21" i="3"/>
  <c r="L21" i="3"/>
  <c r="I21" i="3"/>
  <c r="Q20" i="3"/>
  <c r="P20" i="3"/>
  <c r="N20" i="3"/>
  <c r="L20" i="3"/>
  <c r="I20" i="3"/>
  <c r="Q19" i="3"/>
  <c r="P19" i="3"/>
  <c r="N19" i="3"/>
  <c r="L19" i="3"/>
  <c r="I19" i="3"/>
  <c r="Q18" i="3"/>
  <c r="P18" i="3"/>
  <c r="N18" i="3"/>
  <c r="L18" i="3"/>
  <c r="I18" i="3"/>
  <c r="Q17" i="3"/>
  <c r="P17" i="3"/>
  <c r="N17" i="3"/>
  <c r="L17" i="3"/>
  <c r="I17" i="3"/>
  <c r="L16" i="3"/>
  <c r="N16" i="3" s="1"/>
  <c r="I16" i="3"/>
  <c r="Q16" i="3" s="1"/>
  <c r="Q15" i="3"/>
  <c r="P15" i="3"/>
  <c r="N15" i="3"/>
  <c r="L15" i="3"/>
  <c r="I15" i="3"/>
  <c r="N14" i="3"/>
  <c r="L14" i="3"/>
  <c r="I14" i="3"/>
  <c r="Q14" i="3" s="1"/>
  <c r="J6" i="3"/>
  <c r="G6" i="3"/>
  <c r="D6" i="3"/>
  <c r="P6" i="3" l="1"/>
  <c r="M6" i="3"/>
  <c r="P16" i="3"/>
  <c r="P14" i="3"/>
</calcChain>
</file>

<file path=xl/sharedStrings.xml><?xml version="1.0" encoding="utf-8"?>
<sst xmlns="http://schemas.openxmlformats.org/spreadsheetml/2006/main" count="167" uniqueCount="149">
  <si>
    <t>Plantilla de control de inventario en consignación</t>
  </si>
  <si>
    <t>Guía rápida para registrar, conciliar y liquidar mercancía consignada por proveedor y producto.</t>
  </si>
  <si>
    <t>Antes de empezar</t>
  </si>
  <si>
    <t>Esta plantilla está diseñada para una operación básica-intermedia. Controla la mercancía por proveedor, producto y fecha de corte. Incluye un ejemplo completo de la tienda ficticia Regalos Aurora para que veas cómo registrar ventas, devoluciones, diferencias y el valor a liquidar.</t>
  </si>
  <si>
    <t>Cómo empezar con la plantilla</t>
  </si>
  <si>
    <t>Revisa el ejemplo</t>
  </si>
  <si>
    <t>En la hoja “3. Control de consignación” encontrarás tres productos del proveedor Comercial Andina. Úsalos para entender la lógica antes de reemplazar los datos.</t>
  </si>
  <si>
    <t>Conserva las fórmulas</t>
  </si>
  <si>
    <t>Las celdas grises calculan ventas netas, saldo esperado, diferencia, valor por liquidar y porcentaje vendido. No las borres ni las edites.</t>
  </si>
  <si>
    <t>Reemplaza el ejemplo</t>
  </si>
  <si>
    <t>Borra solo el contenido de las celdas blancas de las filas de ejemplo y escribe tus datos. Mantén intactas las columnas de cálculo.</t>
  </si>
  <si>
    <t>Registra una fila por producto y corte</t>
  </si>
  <si>
    <t>Cada fila corresponde a un proveedor + SKU + fecha de corte. Para el siguiente corte, agrega otra fila y usa como stock inicial el conteo físico final del corte anterior.</t>
  </si>
  <si>
    <t>Selecciona el corte a revisar</t>
  </si>
  <si>
    <t>En la parte superior de la hoja de control cambia la fecha de corte a analizar. Los indicadores se actualizarán con los registros de esa fecha.</t>
  </si>
  <si>
    <t>Revisa antes de liquidar</t>
  </si>
  <si>
    <t>Compara el saldo esperado con el conteo físico. Si hay diferencia, investígala antes de pagar al proveedor y deja una nota en Observaciones. El indicador “Por liquidar sin diferencias” excluye líneas con diferencias.</t>
  </si>
  <si>
    <t>Cómo leer los colores de la hoja de control</t>
  </si>
  <si>
    <t>Elemento</t>
  </si>
  <si>
    <t>Qué significa</t>
  </si>
  <si>
    <t>Celda blanca</t>
  </si>
  <si>
    <t>Dato que debes capturar o actualizar.</t>
  </si>
  <si>
    <t>Celda gris</t>
  </si>
  <si>
    <t>Cálculo automático. No editar.</t>
  </si>
  <si>
    <t>Azul marino</t>
  </si>
  <si>
    <t>Encabezados, secciones e indicadores principales.</t>
  </si>
  <si>
    <t>Alerta de color</t>
  </si>
  <si>
    <t>Una diferencia distinta de cero o un estado pendiente requiere revisión.</t>
  </si>
  <si>
    <t>Cómo interpretar el ejemplo de Regalos Aurora</t>
  </si>
  <si>
    <t>Ejemplo: el 30 de junio, Regalos Aurora recibió 40 termos. Vendió 15, tuvo 1 devolución de cliente, devolvió 3 unidades al proveedor y registró 1 unidad dañada. El saldo esperado es 22 unidades. Al contar físicamente 22 unidades, no existe diferencia. Las ventas netas son 14 unidades y, con un precio pactado de $35.000, el valor a liquidar es $490.000.</t>
  </si>
  <si>
    <t>Importante: esta plantilla es una herramienta de control operativo. Las condiciones de propiedad, pagos, impuestos y responsabilidades deben definirse en el acuerdo con el proveedor y validarse con un asesor local cuando corresponda.</t>
  </si>
  <si>
    <t>Glosario de la plantilla</t>
  </si>
  <si>
    <t>Definiciones operativas para usar el control de inventario en consignación sin confusiones.</t>
  </si>
  <si>
    <t>Las fórmulas se aplican por proveedor, producto y fecha de corte. Usa este glosario como referencia al completar la hoja de control.</t>
  </si>
  <si>
    <t>Término</t>
  </si>
  <si>
    <t>Dónde se usa</t>
  </si>
  <si>
    <t>Definición operativa</t>
  </si>
  <si>
    <t>Cómo se calcula o registra</t>
  </si>
  <si>
    <t>Consignación</t>
  </si>
  <si>
    <t>Toda la plantilla</t>
  </si>
  <si>
    <t>Acuerdo en el que un proveedor deja mercancía en el negocio para venderla bajo condiciones definidas.</t>
  </si>
  <si>
    <t>Registrar y controlar por separado de la mercancía propia.</t>
  </si>
  <si>
    <t>Fecha de corte</t>
  </si>
  <si>
    <t>Columna A y resumen</t>
  </si>
  <si>
    <t>Fecha usada para agrupar los movimientos que se revisarán y liquidarán con el proveedor.</t>
  </si>
  <si>
    <t>Una misma fecha debe usarse para todos los productos incluidos en el mismo corte.</t>
  </si>
  <si>
    <t>Proveedor</t>
  </si>
  <si>
    <t>Columna B</t>
  </si>
  <si>
    <t>Empresa o persona que entrega la mercancía en consignación.</t>
  </si>
  <si>
    <t>Escribir el mismo nombre de forma consistente para facilitar filtros y revisiones.</t>
  </si>
  <si>
    <t>SKU</t>
  </si>
  <si>
    <t>Columna C</t>
  </si>
  <si>
    <t>Código interno o de proveedor que identifica una referencia específica.</t>
  </si>
  <si>
    <t>Usar un código único por producto, color, presentación o variante.</t>
  </si>
  <si>
    <t>Producto</t>
  </si>
  <si>
    <t>Columna D</t>
  </si>
  <si>
    <t>Nombre claro de la referencia controlada.</t>
  </si>
  <si>
    <t>Ejemplo: Termo de acero 500 ml.</t>
  </si>
  <si>
    <t>Stock inicial</t>
  </si>
  <si>
    <t>Columna E</t>
  </si>
  <si>
    <t>Unidades disponibles al inicio del corte.</t>
  </si>
  <si>
    <t>En el siguiente corte, usar el conteo físico final del corte anterior.</t>
  </si>
  <si>
    <t>Recibidas</t>
  </si>
  <si>
    <t>Columna F</t>
  </si>
  <si>
    <t>Unidades que el proveedor entregó durante el corte.</t>
  </si>
  <si>
    <t>Registrar solo la mercancía aceptada y verificada.</t>
  </si>
  <si>
    <t>Ventas brutas</t>
  </si>
  <si>
    <t>Columna G</t>
  </si>
  <si>
    <t>Unidades vendidas al cliente antes de restar devoluciones de clientes.</t>
  </si>
  <si>
    <t>Registrar todas las ventas del corte.</t>
  </si>
  <si>
    <t>Devoluciones de clientes</t>
  </si>
  <si>
    <t>Columna H</t>
  </si>
  <si>
    <t>Unidades devueltas por clientes que vuelven a estar disponibles para vender.</t>
  </si>
  <si>
    <t>Se restan de ventas netas y se suman al saldo esperado.</t>
  </si>
  <si>
    <t>Ventas netas</t>
  </si>
  <si>
    <t>Columna I</t>
  </si>
  <si>
    <t>Unidades vendidas que permanecen como venta después de las devoluciones de clientes.</t>
  </si>
  <si>
    <t>Cálculo automático: ventas brutas - devoluciones de clientes.</t>
  </si>
  <si>
    <t>Devoluciones al proveedor</t>
  </si>
  <si>
    <t>Columna J</t>
  </si>
  <si>
    <t>Unidades devueltas al proveedor durante el corte.</t>
  </si>
  <si>
    <t>Reducen el saldo esperado.</t>
  </si>
  <si>
    <t>Bajas o daños</t>
  </si>
  <si>
    <t>Columna K</t>
  </si>
  <si>
    <t>Unidades que ya no pueden venderse por daño, vencimiento u otra baja autorizada.</t>
  </si>
  <si>
    <t>Reducen el saldo esperado. Registrar el motivo en Observaciones.</t>
  </si>
  <si>
    <t>Saldo esperado</t>
  </si>
  <si>
    <t>Columna L</t>
  </si>
  <si>
    <t>Cantidad que debería quedar físicamente según los movimientos registrados.</t>
  </si>
  <si>
    <t>Cálculo automático: stock inicial + recibidas + devoluciones de clientes - ventas brutas - devoluciones al proveedor - bajas.</t>
  </si>
  <si>
    <t>Conteo físico</t>
  </si>
  <si>
    <t>Columna M</t>
  </si>
  <si>
    <t>Unidades que realmente se encuentran al contar el producto.</t>
  </si>
  <si>
    <t>Capturar el resultado del conteo antes de liquidar.</t>
  </si>
  <si>
    <t>Diferencia</t>
  </si>
  <si>
    <t>Columna N</t>
  </si>
  <si>
    <t>Brecha entre el conteo físico y el saldo esperado.</t>
  </si>
  <si>
    <t>Cálculo automático: conteo físico - saldo esperado. Cero significa que coincide.</t>
  </si>
  <si>
    <t>Precio proveedor</t>
  </si>
  <si>
    <t>Columna O</t>
  </si>
  <si>
    <t>Valor acordado que se paga al proveedor por cada unidad vendida neta.</t>
  </si>
  <si>
    <t>Registrar el precio unitario pactado, no el precio al cliente.</t>
  </si>
  <si>
    <t>Valor por liquidar</t>
  </si>
  <si>
    <t>Columna P</t>
  </si>
  <si>
    <t>Monto que corresponde pagar al proveedor por las ventas netas del corte.</t>
  </si>
  <si>
    <t>Cálculo automático: ventas netas × precio proveedor.</t>
  </si>
  <si>
    <t>Porcentaje vendido</t>
  </si>
  <si>
    <t>Columna Q</t>
  </si>
  <si>
    <t>Proporción de unidades disponibles en el corte que se vendieron netas.</t>
  </si>
  <si>
    <t>Cálculo automático: ventas netas ÷ (stock inicial + recibidas).</t>
  </si>
  <si>
    <t>Estado del corte</t>
  </si>
  <si>
    <t>Columna R</t>
  </si>
  <si>
    <t>Situación actual del registro antes o después de la liquidación.</t>
  </si>
  <si>
    <t>Usar Pendiente, Revisado o Liquidado.</t>
  </si>
  <si>
    <t>Observaciones</t>
  </si>
  <si>
    <t>Columna S</t>
  </si>
  <si>
    <t>Notas necesarias para explicar diferencias, daños, devoluciones o acuerdos.</t>
  </si>
  <si>
    <t>Escribir un comentario breve y accionable.</t>
  </si>
  <si>
    <t>Conciliación</t>
  </si>
  <si>
    <t>Proceso de control</t>
  </si>
  <si>
    <t>Comparación entre el saldo esperado y el conteo físico.</t>
  </si>
  <si>
    <t>Debe hacerse antes de liquidar al proveedor.</t>
  </si>
  <si>
    <t>Control de inventario en consignación</t>
  </si>
  <si>
    <t>Registro por proveedor, producto y fecha de corte. Captura las celdas blancas; las grises se calculan automáticamente.</t>
  </si>
  <si>
    <t>Corte a analizar</t>
  </si>
  <si>
    <t>Líneas del corte</t>
  </si>
  <si>
    <t>Saldo físico</t>
  </si>
  <si>
    <t>Líneas con diferencia</t>
  </si>
  <si>
    <t>Por liquidar sin diferencias</t>
  </si>
  <si>
    <t>Registro recomendado: una fila por proveedor + SKU + fecha de corte. Para un nuevo corte, usa como “Stock inicial” el conteo físico final del corte anterior.</t>
  </si>
  <si>
    <t>Celdas blancas = captura manual  |  Celdas grises = cálculo automático  |  No liquides una línea con diferencia.</t>
  </si>
  <si>
    <t>Registro de mercancía consignada por producto y corte</t>
  </si>
  <si>
    <t>Devol. clientes</t>
  </si>
  <si>
    <t>Dev. proveedor</t>
  </si>
  <si>
    <t>Bajas/daños</t>
  </si>
  <si>
    <t>% vendido</t>
  </si>
  <si>
    <t>Comercial Andina</t>
  </si>
  <si>
    <t>TER-500</t>
  </si>
  <si>
    <t>Termo acero 500 ml</t>
  </si>
  <si>
    <t>Liquidado</t>
  </si>
  <si>
    <t>Corte conciliado; se devolvieron colores de baja salida.</t>
  </si>
  <si>
    <t>BOT-750</t>
  </si>
  <si>
    <t>Botella térmica 750 ml</t>
  </si>
  <si>
    <t>Pendiente</t>
  </si>
  <si>
    <t>Pago programado para el siguiente corte.</t>
  </si>
  <si>
    <t>TAZ-350</t>
  </si>
  <si>
    <t>Taza térmica 350 ml</t>
  </si>
  <si>
    <t>Revisado</t>
  </si>
  <si>
    <t>Diferencia pendiente de validar antes de liquidar.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</si>
</sst>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"/>
    <numFmt numFmtId="165" formatCode="\$#,##0"/>
  </numFmts>
  <fonts count="26">
    <font>
      <sz val="11"/>
      <name val="Carlito"/>
    </font>
    <font>
      <b/>
      <sz val="20"/>
      <color rgb="FFFFFFFF"/>
      <name val="Aptos Display"/>
      <family val="2"/>
    </font>
    <font>
      <sz val="11"/>
      <color rgb="FFFFFFFF"/>
      <name val="Aptos"/>
      <family val="2"/>
    </font>
    <font>
      <b/>
      <sz val="12"/>
      <color rgb="FF0B1F3A"/>
      <name val="Aptos"/>
      <family val="2"/>
    </font>
    <font>
      <sz val="10"/>
      <color rgb="FF172033"/>
      <name val="Aptos"/>
      <family val="2"/>
    </font>
    <font>
      <b/>
      <sz val="12"/>
      <color rgb="FFFFFFFF"/>
      <name val="Aptos"/>
      <family val="2"/>
    </font>
    <font>
      <b/>
      <sz val="11"/>
      <color rgb="FFFFFFFF"/>
      <name val="Carlito"/>
    </font>
    <font>
      <b/>
      <sz val="11"/>
      <color rgb="FF0B1F3A"/>
      <name val="Carlito"/>
    </font>
    <font>
      <i/>
      <sz val="10"/>
      <color rgb="FF172033"/>
      <name val="Aptos"/>
      <family val="2"/>
    </font>
    <font>
      <b/>
      <sz val="10"/>
      <color rgb="FFFFFFFF"/>
      <name val="Aptos"/>
      <family val="2"/>
    </font>
    <font>
      <b/>
      <sz val="14"/>
      <color rgb="FF0B1F3A"/>
      <name val="Aptos"/>
      <family val="2"/>
    </font>
    <font>
      <b/>
      <sz val="15"/>
      <color rgb="FF0B1F3A"/>
      <name val="Aptos"/>
      <family val="2"/>
    </font>
    <font>
      <sz val="9"/>
      <color rgb="FF5B6573"/>
      <name val="Aptos"/>
      <family val="2"/>
    </font>
    <font>
      <b/>
      <sz val="9"/>
      <color rgb="FFFFFFFF"/>
      <name val="Aptos"/>
      <family val="2"/>
    </font>
    <font>
      <b/>
      <sz val="10"/>
      <color rgb="FFFFFFFF"/>
      <name val="Carlito"/>
    </font>
    <font>
      <b/>
      <sz val="9"/>
      <color rgb="FFFFFFFF"/>
      <name val="Carlito"/>
    </font>
    <font>
      <b/>
      <sz val="12"/>
      <color rgb="FF0B1F3A"/>
      <name val="Carlito"/>
    </font>
    <font>
      <sz val="10"/>
      <color rgb="FF1F2937"/>
      <name val="Carlito"/>
    </font>
    <font>
      <sz val="10"/>
      <color rgb="FF1F2937"/>
      <name val="Aptos"/>
      <family val="2"/>
    </font>
    <font>
      <b/>
      <sz val="20"/>
      <color rgb="FFFFFFFF"/>
      <name val="Carlito"/>
    </font>
    <font>
      <b/>
      <sz val="11"/>
      <color rgb="FFFFFFFF"/>
      <name val="Aptos"/>
      <family val="2"/>
    </font>
    <font>
      <b/>
      <sz val="12"/>
      <color rgb="FFFFFFFF"/>
      <name val="Carlito"/>
    </font>
    <font>
      <b/>
      <sz val="10"/>
      <color rgb="FF0A2342"/>
      <name val="Carlito"/>
    </font>
    <font>
      <b/>
      <sz val="10"/>
      <color rgb="FF0A2342"/>
      <name val="Aptos"/>
      <family val="2"/>
    </font>
    <font>
      <b/>
      <i/>
      <sz val="10"/>
      <color rgb="FF0A2342"/>
      <name val="Aptos"/>
      <family val="2"/>
    </font>
    <font>
      <b/>
      <i/>
      <sz val="10"/>
      <color rgb="FF0A2342"/>
      <name val="Carlito"/>
    </font>
  </fonts>
  <fills count="21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63B65"/>
      </patternFill>
    </fill>
    <fill>
      <patternFill patternType="solid">
        <fgColor rgb="FFEAF2F8"/>
      </patternFill>
    </fill>
    <fill>
      <patternFill patternType="solid">
        <fgColor rgb="FFF5F9FC"/>
      </patternFill>
    </fill>
    <fill>
      <patternFill patternType="solid">
        <fgColor rgb="FFFFFFFF"/>
      </patternFill>
    </fill>
    <fill>
      <patternFill patternType="solid">
        <fgColor rgb="FFEEF1F4"/>
      </patternFill>
    </fill>
    <fill>
      <patternFill patternType="solid">
        <fgColor rgb="FFFFF7E6"/>
      </patternFill>
    </fill>
    <fill>
      <patternFill patternType="solid">
        <fgColor rgb="FF0B1F3A"/>
      </patternFill>
    </fill>
    <fill>
      <patternFill patternType="solid">
        <fgColor rgb="FFEAF2F8"/>
      </patternFill>
    </fill>
    <fill>
      <patternFill patternType="solid">
        <fgColor rgb="FF0A23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3F6D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FF5DB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rgb="FF163B65"/>
        <bgColor indexed="64"/>
      </patternFill>
    </fill>
    <fill>
      <patternFill patternType="solid">
        <fgColor rgb="FFF5F9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3" fillId="3" borderId="0" xfId="0" applyFont="1" applyFill="1" applyAlignment="1">
      <alignment horizontal="center" vertical="center" wrapText="1"/>
    </xf>
    <xf numFmtId="164" fontId="4" fillId="6" borderId="0" xfId="0" applyNumberFormat="1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" fontId="4" fillId="6" borderId="0" xfId="0" applyNumberFormat="1" applyFont="1" applyFill="1" applyAlignment="1">
      <alignment horizontal="center" vertical="center" wrapText="1"/>
    </xf>
    <xf numFmtId="1" fontId="4" fillId="7" borderId="0" xfId="0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center" vertical="center" wrapText="1"/>
    </xf>
    <xf numFmtId="165" fontId="4" fillId="7" borderId="0" xfId="0" applyNumberFormat="1" applyFont="1" applyFill="1" applyAlignment="1">
      <alignment horizontal="center" vertical="center"/>
    </xf>
    <xf numFmtId="9" fontId="4" fillId="7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/>
    <xf numFmtId="0" fontId="2" fillId="3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" fontId="11" fillId="4" borderId="0" xfId="0" applyNumberFormat="1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165" fontId="3" fillId="10" borderId="0" xfId="0" applyNumberFormat="1" applyFont="1" applyFill="1" applyAlignment="1">
      <alignment horizontal="center" vertical="center" wrapText="1"/>
    </xf>
    <xf numFmtId="165" fontId="16" fillId="10" borderId="0" xfId="0" applyNumberFormat="1" applyFont="1" applyFill="1" applyAlignment="1">
      <alignment horizontal="center" vertical="center" wrapText="1"/>
    </xf>
    <xf numFmtId="0" fontId="8" fillId="8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1" fillId="11" borderId="0" xfId="0" applyFont="1" applyFill="1" applyAlignment="1">
      <alignment horizontal="left" vertical="center" wrapText="1"/>
    </xf>
    <xf numFmtId="0" fontId="19" fillId="11" borderId="0" xfId="0" applyFont="1" applyFill="1" applyAlignment="1">
      <alignment horizontal="left" vertical="center" wrapText="1"/>
    </xf>
    <xf numFmtId="0" fontId="0" fillId="12" borderId="0" xfId="0" applyFill="1"/>
    <xf numFmtId="0" fontId="17" fillId="13" borderId="0" xfId="0" applyFont="1" applyFill="1" applyAlignment="1">
      <alignment vertical="center" wrapText="1"/>
    </xf>
    <xf numFmtId="0" fontId="20" fillId="14" borderId="0" xfId="0" applyFont="1" applyFill="1" applyAlignment="1">
      <alignment horizontal="left" vertical="center" wrapText="1"/>
    </xf>
    <xf numFmtId="0" fontId="6" fillId="14" borderId="0" xfId="0" applyFont="1" applyFill="1" applyAlignment="1">
      <alignment horizontal="left" vertical="center" wrapText="1"/>
    </xf>
    <xf numFmtId="0" fontId="5" fillId="11" borderId="0" xfId="0" applyFont="1" applyFill="1" applyAlignment="1">
      <alignment horizontal="left" vertical="center" wrapText="1"/>
    </xf>
    <xf numFmtId="0" fontId="21" fillId="11" borderId="0" xfId="0" applyFont="1" applyFill="1" applyAlignment="1">
      <alignment horizontal="left" vertical="center" wrapText="1"/>
    </xf>
    <xf numFmtId="0" fontId="18" fillId="15" borderId="0" xfId="0" applyFont="1" applyFill="1" applyAlignment="1">
      <alignment horizontal="left" vertical="center" wrapText="1"/>
    </xf>
    <xf numFmtId="0" fontId="17" fillId="15" borderId="0" xfId="0" applyFont="1" applyFill="1" applyAlignment="1">
      <alignment horizontal="left" vertical="center" wrapText="1"/>
    </xf>
    <xf numFmtId="0" fontId="22" fillId="16" borderId="0" xfId="0" applyFont="1" applyFill="1" applyAlignment="1">
      <alignment horizontal="center" vertical="center" wrapText="1"/>
    </xf>
    <xf numFmtId="0" fontId="22" fillId="13" borderId="0" xfId="0" applyFont="1" applyFill="1" applyAlignment="1">
      <alignment vertical="center" wrapText="1"/>
    </xf>
    <xf numFmtId="0" fontId="18" fillId="13" borderId="0" xfId="0" applyFont="1" applyFill="1" applyAlignment="1">
      <alignment horizontal="left" vertical="center" wrapText="1"/>
    </xf>
    <xf numFmtId="0" fontId="14" fillId="14" borderId="0" xfId="0" applyFont="1" applyFill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22" fillId="16" borderId="0" xfId="0" applyFont="1" applyFill="1" applyAlignment="1">
      <alignment horizontal="left" vertical="center" wrapText="1"/>
    </xf>
    <xf numFmtId="0" fontId="23" fillId="16" borderId="0" xfId="0" applyFont="1" applyFill="1" applyAlignment="1">
      <alignment horizontal="left" vertical="center" wrapText="1"/>
    </xf>
    <xf numFmtId="0" fontId="17" fillId="13" borderId="0" xfId="0" applyFont="1" applyFill="1" applyAlignment="1">
      <alignment horizontal="left" vertical="center" wrapText="1"/>
    </xf>
    <xf numFmtId="0" fontId="22" fillId="16" borderId="0" xfId="0" applyFont="1" applyFill="1" applyAlignment="1">
      <alignment vertical="center" wrapText="1"/>
    </xf>
    <xf numFmtId="0" fontId="24" fillId="17" borderId="0" xfId="0" applyFont="1" applyFill="1" applyAlignment="1">
      <alignment horizontal="left" vertical="center" wrapText="1"/>
    </xf>
    <xf numFmtId="0" fontId="25" fillId="17" borderId="0" xfId="0" applyFont="1" applyFill="1" applyAlignment="1">
      <alignment horizontal="left" vertical="center" wrapText="1"/>
    </xf>
    <xf numFmtId="0" fontId="1" fillId="18" borderId="0" xfId="0" applyFont="1" applyFill="1" applyAlignment="1">
      <alignment horizontal="left" vertical="center" wrapText="1"/>
    </xf>
    <xf numFmtId="0" fontId="0" fillId="12" borderId="0" xfId="0" applyFill="1"/>
    <xf numFmtId="0" fontId="2" fillId="19" borderId="0" xfId="0" applyFont="1" applyFill="1" applyAlignment="1">
      <alignment horizontal="left" vertical="center" wrapText="1"/>
    </xf>
    <xf numFmtId="0" fontId="4" fillId="20" borderId="0" xfId="0" applyFont="1" applyFill="1" applyAlignment="1">
      <alignment vertical="center" wrapText="1"/>
    </xf>
    <xf numFmtId="0" fontId="9" fillId="18" borderId="0" xfId="0" applyFont="1" applyFill="1" applyAlignment="1">
      <alignment horizontal="center" vertical="center" wrapText="1"/>
    </xf>
    <xf numFmtId="0" fontId="7" fillId="20" borderId="0" xfId="0" applyFont="1" applyFill="1" applyAlignment="1">
      <alignment vertical="top" wrapText="1"/>
    </xf>
    <xf numFmtId="0" fontId="4" fillId="20" borderId="0" xfId="0" applyFont="1" applyFill="1" applyAlignment="1">
      <alignment vertical="top" wrapText="1"/>
    </xf>
    <xf numFmtId="0" fontId="7" fillId="12" borderId="0" xfId="0" applyFont="1" applyFill="1" applyAlignment="1">
      <alignment vertical="top" wrapText="1"/>
    </xf>
    <xf numFmtId="0" fontId="4" fillId="12" borderId="0" xfId="0" applyFont="1" applyFill="1" applyAlignment="1">
      <alignment vertical="top" wrapText="1"/>
    </xf>
  </cellXfs>
  <cellStyles count="1">
    <cellStyle name="Normal" xfId="0" builtinId="0"/>
  </cellStyles>
  <dxfs count="14"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ill>
        <patternFill patternType="solid">
          <fgColor indexed="64"/>
        </patternFill>
      </fill>
    </dxf>
    <dxf>
      <font>
        <b/>
        <color rgb="FF166534"/>
      </font>
      <fill>
        <patternFill>
          <bgColor rgb="FFE8F5E9"/>
        </patternFill>
      </fill>
    </dxf>
    <dxf>
      <font>
        <b/>
        <color rgb="FF0B1F3A"/>
      </font>
      <fill>
        <patternFill>
          <bgColor rgb="FFEAF2F8"/>
        </patternFill>
      </fill>
    </dxf>
    <dxf>
      <font>
        <b/>
        <color rgb="FF92400E"/>
      </font>
      <fill>
        <patternFill>
          <bgColor rgb="FFFFF4D6"/>
        </patternFill>
      </fill>
    </dxf>
    <dxf>
      <font>
        <b/>
        <color rgb="FFB91C1C"/>
      </font>
      <fill>
        <patternFill patternType="solid">
          <bgColor rgb="FFFDECEC"/>
        </patternFill>
      </fill>
    </dxf>
    <dxf>
      <font>
        <b/>
        <color rgb="FF166534"/>
      </font>
      <fill>
        <patternFill>
          <bgColor rgb="FFE8F5E9"/>
        </patternFill>
      </fill>
    </dxf>
    <dxf>
      <font>
        <b/>
        <color rgb="FFB91C1C"/>
      </font>
      <fill>
        <patternFill>
          <bgColor rgb="FFFDECEC"/>
        </patternFill>
      </fill>
    </dxf>
    <dxf>
      <font>
        <b/>
        <color rgb="FFB91C1C"/>
      </font>
      <fill>
        <patternFill patternType="solid">
          <bgColor rgb="FFFDEC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2111032</xdr:colOff>
      <xdr:row>2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60E7F6-D92C-4E90-B221-A8A000F2E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8225" y="0"/>
          <a:ext cx="211865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122212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2B26E4-B8A1-483B-8C0D-B93BCC218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8800" y="0"/>
          <a:ext cx="211865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losarioConsignacion" displayName="GlosarioConsignacion" ref="A7:D28" headerRowDxfId="2" dataDxfId="0" totalsRowDxfId="1">
  <tableColumns count="4">
    <tableColumn id="1" xr3:uid="{00000000-0010-0000-0000-000001000000}" name="Término" dataDxfId="6"/>
    <tableColumn id="2" xr3:uid="{00000000-0010-0000-0000-000002000000}" name="Dónde se usa" dataDxfId="5"/>
    <tableColumn id="3" xr3:uid="{00000000-0010-0000-0000-000003000000}" name="Definición operativa" dataDxfId="4"/>
    <tableColumn id="4" xr3:uid="{00000000-0010-0000-0000-000004000000}" name="Cómo se calcula o registra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ntrolConsignacion" displayName="ControlConsignacion" ref="A13:S113">
  <autoFilter ref="A13:S113" xr:uid="{00000000-0009-0000-0100-000002000000}"/>
  <tableColumns count="19">
    <tableColumn id="1" xr3:uid="{00000000-0010-0000-0100-000001000000}" name="Fecha de corte"/>
    <tableColumn id="2" xr3:uid="{00000000-0010-0000-0100-000002000000}" name="Proveedor"/>
    <tableColumn id="3" xr3:uid="{00000000-0010-0000-0100-000003000000}" name="SKU"/>
    <tableColumn id="4" xr3:uid="{00000000-0010-0000-0100-000004000000}" name="Producto"/>
    <tableColumn id="5" xr3:uid="{00000000-0010-0000-0100-000005000000}" name="Stock inicial"/>
    <tableColumn id="6" xr3:uid="{00000000-0010-0000-0100-000006000000}" name="Recibidas"/>
    <tableColumn id="7" xr3:uid="{00000000-0010-0000-0100-000007000000}" name="Ventas brutas"/>
    <tableColumn id="8" xr3:uid="{00000000-0010-0000-0100-000008000000}" name="Devol. clientes"/>
    <tableColumn id="9" xr3:uid="{00000000-0010-0000-0100-000009000000}" name="Ventas netas"/>
    <tableColumn id="10" xr3:uid="{00000000-0010-0000-0100-00000A000000}" name="Dev. proveedor"/>
    <tableColumn id="11" xr3:uid="{00000000-0010-0000-0100-00000B000000}" name="Bajas/daños"/>
    <tableColumn id="12" xr3:uid="{00000000-0010-0000-0100-00000C000000}" name="Saldo esperado"/>
    <tableColumn id="13" xr3:uid="{00000000-0010-0000-0100-00000D000000}" name="Conteo físico"/>
    <tableColumn id="14" xr3:uid="{00000000-0010-0000-0100-00000E000000}" name="Diferencia"/>
    <tableColumn id="15" xr3:uid="{00000000-0010-0000-0100-00000F000000}" name="Precio proveedor"/>
    <tableColumn id="16" xr3:uid="{00000000-0010-0000-0100-000010000000}" name="Valor por liquidar"/>
    <tableColumn id="17" xr3:uid="{00000000-0010-0000-0100-000011000000}" name="% vendido"/>
    <tableColumn id="18" xr3:uid="{00000000-0010-0000-0100-000012000000}" name="Estado del corte"/>
    <tableColumn id="19" xr3:uid="{00000000-0010-0000-0100-000013000000}" name="Observacion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activeCell="D9" sqref="D9"/>
    </sheetView>
  </sheetViews>
  <sheetFormatPr baseColWidth="10" defaultColWidth="70.19921875" defaultRowHeight="13.8"/>
  <cols>
    <col min="1" max="1" width="12.59765625" style="26" bestFit="1" customWidth="1"/>
    <col min="2" max="2" width="30.796875" style="26" bestFit="1" customWidth="1"/>
    <col min="3" max="3" width="94" style="26" customWidth="1"/>
    <col min="4" max="4" width="31.59765625" style="26" customWidth="1"/>
    <col min="5" max="16384" width="70.19921875" style="26"/>
  </cols>
  <sheetData>
    <row r="1" spans="1:3" ht="24.6">
      <c r="A1" s="24" t="s">
        <v>0</v>
      </c>
      <c r="B1" s="25"/>
      <c r="C1" s="25"/>
    </row>
    <row r="2" spans="1:3">
      <c r="A2" s="27"/>
      <c r="B2" s="27"/>
      <c r="C2" s="27"/>
    </row>
    <row r="3" spans="1:3">
      <c r="A3" s="28" t="s">
        <v>1</v>
      </c>
      <c r="B3" s="29"/>
      <c r="C3" s="29"/>
    </row>
    <row r="4" spans="1:3">
      <c r="A4" s="27"/>
      <c r="B4" s="27"/>
      <c r="C4" s="27"/>
    </row>
    <row r="5" spans="1:3" ht="15.6">
      <c r="A5" s="30" t="s">
        <v>2</v>
      </c>
      <c r="B5" s="31"/>
      <c r="C5" s="31"/>
    </row>
    <row r="6" spans="1:3">
      <c r="A6" s="32" t="s">
        <v>3</v>
      </c>
      <c r="B6" s="33"/>
      <c r="C6" s="33"/>
    </row>
    <row r="7" spans="1:3">
      <c r="A7" s="27"/>
      <c r="B7" s="27"/>
      <c r="C7" s="27"/>
    </row>
    <row r="8" spans="1:3">
      <c r="A8" s="27"/>
      <c r="B8" s="27"/>
      <c r="C8" s="27"/>
    </row>
    <row r="9" spans="1:3" ht="15.6">
      <c r="A9" s="30" t="s">
        <v>4</v>
      </c>
      <c r="B9" s="31"/>
      <c r="C9" s="31"/>
    </row>
    <row r="10" spans="1:3" ht="27.6">
      <c r="A10" s="34">
        <v>1</v>
      </c>
      <c r="B10" s="35" t="s">
        <v>5</v>
      </c>
      <c r="C10" s="36" t="s">
        <v>6</v>
      </c>
    </row>
    <row r="11" spans="1:3" ht="27.6">
      <c r="A11" s="34">
        <v>2</v>
      </c>
      <c r="B11" s="35" t="s">
        <v>7</v>
      </c>
      <c r="C11" s="36" t="s">
        <v>8</v>
      </c>
    </row>
    <row r="12" spans="1:3" ht="27.6">
      <c r="A12" s="34">
        <v>3</v>
      </c>
      <c r="B12" s="35" t="s">
        <v>9</v>
      </c>
      <c r="C12" s="36" t="s">
        <v>10</v>
      </c>
    </row>
    <row r="13" spans="1:3" ht="27.6">
      <c r="A13" s="34">
        <v>4</v>
      </c>
      <c r="B13" s="35" t="s">
        <v>11</v>
      </c>
      <c r="C13" s="36" t="s">
        <v>12</v>
      </c>
    </row>
    <row r="14" spans="1:3" ht="27.6">
      <c r="A14" s="34">
        <v>5</v>
      </c>
      <c r="B14" s="35" t="s">
        <v>13</v>
      </c>
      <c r="C14" s="36" t="s">
        <v>14</v>
      </c>
    </row>
    <row r="15" spans="1:3" ht="27.6">
      <c r="A15" s="34">
        <v>6</v>
      </c>
      <c r="B15" s="35" t="s">
        <v>15</v>
      </c>
      <c r="C15" s="36" t="s">
        <v>16</v>
      </c>
    </row>
    <row r="16" spans="1:3">
      <c r="A16" s="27"/>
      <c r="B16" s="27"/>
      <c r="C16" s="27"/>
    </row>
    <row r="17" spans="1:3" ht="15.6">
      <c r="A17" s="30" t="s">
        <v>17</v>
      </c>
      <c r="B17" s="31"/>
      <c r="C17" s="31"/>
    </row>
    <row r="18" spans="1:3">
      <c r="A18" s="37" t="s">
        <v>18</v>
      </c>
      <c r="B18" s="38"/>
      <c r="C18" s="37" t="s">
        <v>19</v>
      </c>
    </row>
    <row r="19" spans="1:3">
      <c r="A19" s="39" t="s">
        <v>20</v>
      </c>
      <c r="B19" s="40"/>
      <c r="C19" s="41" t="s">
        <v>21</v>
      </c>
    </row>
    <row r="20" spans="1:3">
      <c r="A20" s="39" t="s">
        <v>22</v>
      </c>
      <c r="B20" s="40"/>
      <c r="C20" s="41" t="s">
        <v>23</v>
      </c>
    </row>
    <row r="21" spans="1:3">
      <c r="A21" s="39" t="s">
        <v>24</v>
      </c>
      <c r="B21" s="40"/>
      <c r="C21" s="41" t="s">
        <v>25</v>
      </c>
    </row>
    <row r="22" spans="1:3">
      <c r="A22" s="42" t="s">
        <v>26</v>
      </c>
      <c r="B22" s="42"/>
      <c r="C22" s="27" t="s">
        <v>27</v>
      </c>
    </row>
    <row r="23" spans="1:3" ht="15.6">
      <c r="A23" s="30" t="s">
        <v>28</v>
      </c>
      <c r="B23" s="31"/>
      <c r="C23" s="31"/>
    </row>
    <row r="24" spans="1:3">
      <c r="A24" s="32" t="s">
        <v>29</v>
      </c>
      <c r="B24" s="33"/>
      <c r="C24" s="33"/>
    </row>
    <row r="25" spans="1:3">
      <c r="A25" s="27"/>
      <c r="B25" s="27"/>
      <c r="C25" s="27"/>
    </row>
    <row r="26" spans="1:3">
      <c r="A26" s="27"/>
      <c r="B26" s="27"/>
      <c r="C26" s="27"/>
    </row>
    <row r="27" spans="1:3">
      <c r="A27" s="27"/>
      <c r="B27" s="27"/>
      <c r="C27" s="27"/>
    </row>
    <row r="28" spans="1:3">
      <c r="A28" s="27"/>
      <c r="B28" s="27"/>
      <c r="C28" s="27"/>
    </row>
    <row r="29" spans="1:3">
      <c r="A29" s="43" t="s">
        <v>30</v>
      </c>
      <c r="B29" s="44"/>
      <c r="C29" s="44"/>
    </row>
  </sheetData>
  <sheetProtection algorithmName="SHA-512" hashValue="7wSv427RXFyzR1hS9tfbjSM3AVZTa6rGGZfXrkvFogUbDbW3R7cSlpqOtz/bkz69Usz1p9tD190OMEGcKEEcMg==" saltValue="ThmE8aJ4sAEe8kC8QQRnAQ==" spinCount="100000" sheet="1" objects="1" scenarios="1" formatCells="0" formatColumns="0" formatRows="0" insertColumns="0" sort="0" autoFilter="0" pivotTables="0"/>
  <mergeCells count="9">
    <mergeCell ref="A17:C17"/>
    <mergeCell ref="A23:C23"/>
    <mergeCell ref="A24:C24"/>
    <mergeCell ref="A29:C29"/>
    <mergeCell ref="A1:C1"/>
    <mergeCell ref="A3:C3"/>
    <mergeCell ref="A5:C5"/>
    <mergeCell ref="A6:C6"/>
    <mergeCell ref="A9:C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>
      <selection activeCell="C9" sqref="C9"/>
    </sheetView>
  </sheetViews>
  <sheetFormatPr baseColWidth="10" defaultColWidth="8.796875" defaultRowHeight="13.8"/>
  <cols>
    <col min="1" max="2" width="24" style="26" customWidth="1"/>
    <col min="3" max="3" width="62" style="26" customWidth="1"/>
    <col min="4" max="4" width="64" style="26" customWidth="1"/>
    <col min="5" max="16384" width="8.796875" style="26"/>
  </cols>
  <sheetData>
    <row r="1" spans="1:4">
      <c r="A1" s="45" t="s">
        <v>31</v>
      </c>
      <c r="B1" s="46"/>
      <c r="C1" s="46"/>
      <c r="D1" s="46"/>
    </row>
    <row r="2" spans="1:4">
      <c r="A2" s="46"/>
      <c r="B2" s="46"/>
      <c r="C2" s="46"/>
      <c r="D2" s="46"/>
    </row>
    <row r="3" spans="1:4">
      <c r="A3" s="47" t="s">
        <v>32</v>
      </c>
      <c r="B3" s="46"/>
      <c r="C3" s="46"/>
      <c r="D3" s="46"/>
    </row>
    <row r="5" spans="1:4">
      <c r="A5" s="48" t="s">
        <v>33</v>
      </c>
      <c r="B5" s="46"/>
      <c r="C5" s="46"/>
      <c r="D5" s="46"/>
    </row>
    <row r="7" spans="1:4">
      <c r="A7" s="49" t="s">
        <v>34</v>
      </c>
      <c r="B7" s="49" t="s">
        <v>35</v>
      </c>
      <c r="C7" s="49" t="s">
        <v>36</v>
      </c>
      <c r="D7" s="49" t="s">
        <v>37</v>
      </c>
    </row>
    <row r="8" spans="1:4" ht="27.6">
      <c r="A8" s="50" t="s">
        <v>38</v>
      </c>
      <c r="B8" s="51" t="s">
        <v>39</v>
      </c>
      <c r="C8" s="51" t="s">
        <v>40</v>
      </c>
      <c r="D8" s="51" t="s">
        <v>41</v>
      </c>
    </row>
    <row r="9" spans="1:4" ht="27.6">
      <c r="A9" s="52" t="s">
        <v>42</v>
      </c>
      <c r="B9" s="53" t="s">
        <v>43</v>
      </c>
      <c r="C9" s="53" t="s">
        <v>44</v>
      </c>
      <c r="D9" s="53" t="s">
        <v>45</v>
      </c>
    </row>
    <row r="10" spans="1:4">
      <c r="A10" s="50" t="s">
        <v>46</v>
      </c>
      <c r="B10" s="51" t="s">
        <v>47</v>
      </c>
      <c r="C10" s="51" t="s">
        <v>48</v>
      </c>
      <c r="D10" s="51" t="s">
        <v>49</v>
      </c>
    </row>
    <row r="11" spans="1:4">
      <c r="A11" s="52" t="s">
        <v>50</v>
      </c>
      <c r="B11" s="53" t="s">
        <v>51</v>
      </c>
      <c r="C11" s="53" t="s">
        <v>52</v>
      </c>
      <c r="D11" s="53" t="s">
        <v>53</v>
      </c>
    </row>
    <row r="12" spans="1:4">
      <c r="A12" s="50" t="s">
        <v>54</v>
      </c>
      <c r="B12" s="51" t="s">
        <v>55</v>
      </c>
      <c r="C12" s="51" t="s">
        <v>56</v>
      </c>
      <c r="D12" s="51" t="s">
        <v>57</v>
      </c>
    </row>
    <row r="13" spans="1:4">
      <c r="A13" s="52" t="s">
        <v>58</v>
      </c>
      <c r="B13" s="53" t="s">
        <v>59</v>
      </c>
      <c r="C13" s="53" t="s">
        <v>60</v>
      </c>
      <c r="D13" s="53" t="s">
        <v>61</v>
      </c>
    </row>
    <row r="14" spans="1:4">
      <c r="A14" s="50" t="s">
        <v>62</v>
      </c>
      <c r="B14" s="51" t="s">
        <v>63</v>
      </c>
      <c r="C14" s="51" t="s">
        <v>64</v>
      </c>
      <c r="D14" s="51" t="s">
        <v>65</v>
      </c>
    </row>
    <row r="15" spans="1:4">
      <c r="A15" s="52" t="s">
        <v>66</v>
      </c>
      <c r="B15" s="53" t="s">
        <v>67</v>
      </c>
      <c r="C15" s="53" t="s">
        <v>68</v>
      </c>
      <c r="D15" s="53" t="s">
        <v>69</v>
      </c>
    </row>
    <row r="16" spans="1:4">
      <c r="A16" s="50" t="s">
        <v>70</v>
      </c>
      <c r="B16" s="51" t="s">
        <v>71</v>
      </c>
      <c r="C16" s="51" t="s">
        <v>72</v>
      </c>
      <c r="D16" s="51" t="s">
        <v>73</v>
      </c>
    </row>
    <row r="17" spans="1:4" ht="27.6">
      <c r="A17" s="52" t="s">
        <v>74</v>
      </c>
      <c r="B17" s="53" t="s">
        <v>75</v>
      </c>
      <c r="C17" s="53" t="s">
        <v>76</v>
      </c>
      <c r="D17" s="53" t="s">
        <v>77</v>
      </c>
    </row>
    <row r="18" spans="1:4" ht="27.6">
      <c r="A18" s="50" t="s">
        <v>78</v>
      </c>
      <c r="B18" s="51" t="s">
        <v>79</v>
      </c>
      <c r="C18" s="51" t="s">
        <v>80</v>
      </c>
      <c r="D18" s="51" t="s">
        <v>81</v>
      </c>
    </row>
    <row r="19" spans="1:4" ht="27.6">
      <c r="A19" s="52" t="s">
        <v>82</v>
      </c>
      <c r="B19" s="53" t="s">
        <v>83</v>
      </c>
      <c r="C19" s="53" t="s">
        <v>84</v>
      </c>
      <c r="D19" s="53" t="s">
        <v>85</v>
      </c>
    </row>
    <row r="20" spans="1:4" ht="27.6">
      <c r="A20" s="50" t="s">
        <v>86</v>
      </c>
      <c r="B20" s="51" t="s">
        <v>87</v>
      </c>
      <c r="C20" s="51" t="s">
        <v>88</v>
      </c>
      <c r="D20" s="51" t="s">
        <v>89</v>
      </c>
    </row>
    <row r="21" spans="1:4">
      <c r="A21" s="52" t="s">
        <v>90</v>
      </c>
      <c r="B21" s="53" t="s">
        <v>91</v>
      </c>
      <c r="C21" s="53" t="s">
        <v>92</v>
      </c>
      <c r="D21" s="53" t="s">
        <v>93</v>
      </c>
    </row>
    <row r="22" spans="1:4">
      <c r="A22" s="50" t="s">
        <v>94</v>
      </c>
      <c r="B22" s="51" t="s">
        <v>95</v>
      </c>
      <c r="C22" s="51" t="s">
        <v>96</v>
      </c>
      <c r="D22" s="51" t="s">
        <v>97</v>
      </c>
    </row>
    <row r="23" spans="1:4">
      <c r="A23" s="52" t="s">
        <v>98</v>
      </c>
      <c r="B23" s="53" t="s">
        <v>99</v>
      </c>
      <c r="C23" s="53" t="s">
        <v>100</v>
      </c>
      <c r="D23" s="53" t="s">
        <v>101</v>
      </c>
    </row>
    <row r="24" spans="1:4">
      <c r="A24" s="50" t="s">
        <v>102</v>
      </c>
      <c r="B24" s="51" t="s">
        <v>103</v>
      </c>
      <c r="C24" s="51" t="s">
        <v>104</v>
      </c>
      <c r="D24" s="51" t="s">
        <v>105</v>
      </c>
    </row>
    <row r="25" spans="1:4">
      <c r="A25" s="52" t="s">
        <v>106</v>
      </c>
      <c r="B25" s="53" t="s">
        <v>107</v>
      </c>
      <c r="C25" s="53" t="s">
        <v>108</v>
      </c>
      <c r="D25" s="53" t="s">
        <v>109</v>
      </c>
    </row>
    <row r="26" spans="1:4">
      <c r="A26" s="50" t="s">
        <v>110</v>
      </c>
      <c r="B26" s="51" t="s">
        <v>111</v>
      </c>
      <c r="C26" s="51" t="s">
        <v>112</v>
      </c>
      <c r="D26" s="51" t="s">
        <v>113</v>
      </c>
    </row>
    <row r="27" spans="1:4">
      <c r="A27" s="52" t="s">
        <v>114</v>
      </c>
      <c r="B27" s="53" t="s">
        <v>115</v>
      </c>
      <c r="C27" s="53" t="s">
        <v>116</v>
      </c>
      <c r="D27" s="53" t="s">
        <v>117</v>
      </c>
    </row>
    <row r="28" spans="1:4">
      <c r="A28" s="50" t="s">
        <v>118</v>
      </c>
      <c r="B28" s="51" t="s">
        <v>119</v>
      </c>
      <c r="C28" s="51" t="s">
        <v>120</v>
      </c>
      <c r="D28" s="51" t="s">
        <v>121</v>
      </c>
    </row>
  </sheetData>
  <sheetProtection algorithmName="SHA-512" hashValue="WTfZntnaKrnew+4bwCEvlzDNaVU/D/5KIA+k3mqet1EuZmKU1T/mJwCrlJQsQkFSj1vBVgZMMjxBrP2JveyW7Q==" saltValue="LZgi1z1u+ret2qXTaOOL4A==" spinCount="100000" sheet="1" objects="1" scenarios="1" formatCells="0" formatColumns="0" formatRows="0" insertColumns="0" sort="0" autoFilter="0" pivotTables="0"/>
  <mergeCells count="3">
    <mergeCell ref="A1:D2"/>
    <mergeCell ref="A3:D3"/>
    <mergeCell ref="A5:D5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13"/>
  <sheetViews>
    <sheetView topLeftCell="G1" workbookViewId="0">
      <selection activeCell="T19" sqref="T19"/>
    </sheetView>
  </sheetViews>
  <sheetFormatPr baseColWidth="10" defaultColWidth="8.796875" defaultRowHeight="13.8"/>
  <cols>
    <col min="1" max="1" width="15" customWidth="1"/>
    <col min="2" max="2" width="14" bestFit="1" customWidth="1"/>
    <col min="3" max="3" width="7.59765625" bestFit="1" customWidth="1"/>
    <col min="4" max="4" width="17.19921875" bestFit="1" customWidth="1"/>
    <col min="5" max="5" width="13.19921875" bestFit="1" customWidth="1"/>
    <col min="6" max="6" width="11.69921875" bestFit="1" customWidth="1"/>
    <col min="7" max="7" width="14.19921875" bestFit="1" customWidth="1"/>
    <col min="8" max="8" width="15.19921875" bestFit="1" customWidth="1"/>
    <col min="9" max="9" width="13.69921875" bestFit="1" customWidth="1"/>
    <col min="10" max="10" width="15.19921875" bestFit="1" customWidth="1"/>
    <col min="11" max="11" width="13.5" bestFit="1" customWidth="1"/>
    <col min="12" max="12" width="15.59765625" bestFit="1" customWidth="1"/>
    <col min="13" max="13" width="13.8984375" bestFit="1" customWidth="1"/>
    <col min="14" max="14" width="12" bestFit="1" customWidth="1"/>
    <col min="15" max="15" width="16.5" bestFit="1" customWidth="1"/>
    <col min="16" max="16" width="16.59765625" bestFit="1" customWidth="1"/>
    <col min="17" max="17" width="11.8984375" bestFit="1" customWidth="1"/>
    <col min="18" max="18" width="16" bestFit="1" customWidth="1"/>
    <col min="19" max="19" width="41.296875" bestFit="1" customWidth="1"/>
  </cols>
  <sheetData>
    <row r="1" spans="1:19" ht="24" customHeight="1">
      <c r="A1" s="10" t="s">
        <v>122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17.55" customHeight="1">
      <c r="A3" s="12" t="s">
        <v>123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5" spans="1:19">
      <c r="A5" s="13" t="s">
        <v>124</v>
      </c>
      <c r="B5" s="11"/>
      <c r="C5" s="11"/>
      <c r="D5" s="15" t="s">
        <v>125</v>
      </c>
      <c r="E5" s="11"/>
      <c r="F5" s="11"/>
      <c r="G5" s="15" t="s">
        <v>74</v>
      </c>
      <c r="H5" s="11"/>
      <c r="I5" s="11"/>
      <c r="J5" s="15" t="s">
        <v>126</v>
      </c>
      <c r="K5" s="11"/>
      <c r="L5" s="11"/>
      <c r="M5" s="15" t="s">
        <v>127</v>
      </c>
      <c r="N5" s="11"/>
      <c r="O5" s="11"/>
      <c r="P5" s="17" t="s">
        <v>128</v>
      </c>
      <c r="Q5" s="18"/>
      <c r="R5" s="18"/>
      <c r="S5" s="18"/>
    </row>
    <row r="6" spans="1:19">
      <c r="A6" s="14">
        <v>46203</v>
      </c>
      <c r="B6" s="11"/>
      <c r="C6" s="11"/>
      <c r="D6" s="16">
        <f>COUNTIF($A$14:$A$113,$A$6)</f>
        <v>3</v>
      </c>
      <c r="E6" s="11"/>
      <c r="F6" s="11"/>
      <c r="G6" s="16">
        <f>SUMIF($A$14:$A$113,$A$6,$I$14:$I$113)</f>
        <v>32</v>
      </c>
      <c r="H6" s="11"/>
      <c r="I6" s="11"/>
      <c r="J6" s="16">
        <f>SUMIF($A$14:$A$113,$A$6,$M$14:$M$113)</f>
        <v>57</v>
      </c>
      <c r="K6" s="11"/>
      <c r="L6" s="11"/>
      <c r="M6" s="16">
        <f>COUNTIFS($A$14:$A$113,$A$6,$N$14:$N$113,"&lt;&gt;0",$N$14:$N$113,"&lt;&gt;")</f>
        <v>1</v>
      </c>
      <c r="N6" s="11"/>
      <c r="O6" s="11"/>
      <c r="P6" s="19">
        <f>SUMIFS($P$14:$P$113,$A$14:$A$113,$A$6,$R$14:$R$113,"&lt;&gt;Liquidado",$N$14:$N$113,0)</f>
        <v>336000</v>
      </c>
      <c r="Q6" s="20"/>
      <c r="R6" s="20"/>
      <c r="S6" s="20"/>
    </row>
    <row r="7" spans="1:1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20"/>
      <c r="Q7" s="20"/>
      <c r="R7" s="20"/>
      <c r="S7" s="20"/>
    </row>
    <row r="9" spans="1:19" ht="19.95" customHeight="1">
      <c r="A9" s="21" t="s">
        <v>129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6.05" customHeight="1">
      <c r="A10" s="22" t="s">
        <v>130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2" spans="1:19" ht="17.55" customHeight="1">
      <c r="A12" s="23" t="s">
        <v>131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27.15" customHeight="1">
      <c r="A13" s="1" t="s">
        <v>42</v>
      </c>
      <c r="B13" s="1" t="s">
        <v>46</v>
      </c>
      <c r="C13" s="1" t="s">
        <v>50</v>
      </c>
      <c r="D13" s="1" t="s">
        <v>54</v>
      </c>
      <c r="E13" s="1" t="s">
        <v>58</v>
      </c>
      <c r="F13" s="1" t="s">
        <v>62</v>
      </c>
      <c r="G13" s="1" t="s">
        <v>66</v>
      </c>
      <c r="H13" s="1" t="s">
        <v>132</v>
      </c>
      <c r="I13" s="1" t="s">
        <v>74</v>
      </c>
      <c r="J13" s="1" t="s">
        <v>133</v>
      </c>
      <c r="K13" s="1" t="s">
        <v>134</v>
      </c>
      <c r="L13" s="1" t="s">
        <v>86</v>
      </c>
      <c r="M13" s="1" t="s">
        <v>90</v>
      </c>
      <c r="N13" s="1" t="s">
        <v>94</v>
      </c>
      <c r="O13" s="1" t="s">
        <v>98</v>
      </c>
      <c r="P13" s="1" t="s">
        <v>102</v>
      </c>
      <c r="Q13" s="1" t="s">
        <v>135</v>
      </c>
      <c r="R13" s="1" t="s">
        <v>110</v>
      </c>
      <c r="S13" s="1" t="s">
        <v>114</v>
      </c>
    </row>
    <row r="14" spans="1:19" ht="17.55" customHeight="1">
      <c r="A14" s="2">
        <v>46203</v>
      </c>
      <c r="B14" s="9" t="s">
        <v>136</v>
      </c>
      <c r="C14" s="9" t="s">
        <v>137</v>
      </c>
      <c r="D14" s="9" t="s">
        <v>138</v>
      </c>
      <c r="E14" s="4">
        <v>0</v>
      </c>
      <c r="F14" s="4">
        <v>40</v>
      </c>
      <c r="G14" s="4">
        <v>15</v>
      </c>
      <c r="H14" s="4">
        <v>1</v>
      </c>
      <c r="I14" s="5">
        <f t="shared" ref="I14:I45" si="0">IF(OR($A14="",$B14="",$C14="",$D14=""),"",G14-H14)</f>
        <v>14</v>
      </c>
      <c r="J14" s="4">
        <v>3</v>
      </c>
      <c r="K14" s="4">
        <v>1</v>
      </c>
      <c r="L14" s="5">
        <f t="shared" ref="L14:L45" si="1">IF(OR($A14="",$B14="",$C14="",$D14=""),"",E14+F14+H14-G14-J14-K14)</f>
        <v>22</v>
      </c>
      <c r="M14" s="4">
        <v>22</v>
      </c>
      <c r="N14" s="5">
        <f t="shared" ref="N14:N45" si="2">IF(OR($A14="",$B14="",$C14="",$D14=""),"",M14-L14)</f>
        <v>0</v>
      </c>
      <c r="O14" s="6">
        <v>35000</v>
      </c>
      <c r="P14" s="7">
        <f t="shared" ref="P14:P45" si="3">IF(OR($A14="",$B14="",$C14="",$D14=""),"",I14*O14)</f>
        <v>490000</v>
      </c>
      <c r="Q14" s="8">
        <f t="shared" ref="Q14:Q45" si="4">IF(OR($A14="",$B14="",$C14="",$D14=""),"",IFERROR(I14/(E14+F14),0))</f>
        <v>0.35</v>
      </c>
      <c r="R14" s="3" t="s">
        <v>139</v>
      </c>
      <c r="S14" s="9" t="s">
        <v>140</v>
      </c>
    </row>
    <row r="15" spans="1:19" ht="17.55" customHeight="1">
      <c r="A15" s="2">
        <v>46203</v>
      </c>
      <c r="B15" s="9" t="s">
        <v>136</v>
      </c>
      <c r="C15" s="9" t="s">
        <v>141</v>
      </c>
      <c r="D15" s="9" t="s">
        <v>142</v>
      </c>
      <c r="E15" s="4">
        <v>0</v>
      </c>
      <c r="F15" s="4">
        <v>30</v>
      </c>
      <c r="G15" s="4">
        <v>12</v>
      </c>
      <c r="H15" s="4">
        <v>0</v>
      </c>
      <c r="I15" s="5">
        <f t="shared" si="0"/>
        <v>12</v>
      </c>
      <c r="J15" s="4">
        <v>0</v>
      </c>
      <c r="K15" s="4">
        <v>0</v>
      </c>
      <c r="L15" s="5">
        <f t="shared" si="1"/>
        <v>18</v>
      </c>
      <c r="M15" s="4">
        <v>18</v>
      </c>
      <c r="N15" s="5">
        <f t="shared" si="2"/>
        <v>0</v>
      </c>
      <c r="O15" s="6">
        <v>28000</v>
      </c>
      <c r="P15" s="7">
        <f t="shared" si="3"/>
        <v>336000</v>
      </c>
      <c r="Q15" s="8">
        <f t="shared" si="4"/>
        <v>0.4</v>
      </c>
      <c r="R15" s="3" t="s">
        <v>143</v>
      </c>
      <c r="S15" s="9" t="s">
        <v>144</v>
      </c>
    </row>
    <row r="16" spans="1:19" ht="17.55" customHeight="1">
      <c r="A16" s="2">
        <v>46203</v>
      </c>
      <c r="B16" s="9" t="s">
        <v>136</v>
      </c>
      <c r="C16" s="9" t="s">
        <v>145</v>
      </c>
      <c r="D16" s="9" t="s">
        <v>146</v>
      </c>
      <c r="E16" s="4">
        <v>0</v>
      </c>
      <c r="F16" s="4">
        <v>24</v>
      </c>
      <c r="G16" s="4">
        <v>6</v>
      </c>
      <c r="H16" s="4">
        <v>0</v>
      </c>
      <c r="I16" s="5">
        <f t="shared" si="0"/>
        <v>6</v>
      </c>
      <c r="J16" s="4">
        <v>0</v>
      </c>
      <c r="K16" s="4">
        <v>0</v>
      </c>
      <c r="L16" s="5">
        <f t="shared" si="1"/>
        <v>18</v>
      </c>
      <c r="M16" s="4">
        <v>17</v>
      </c>
      <c r="N16" s="5">
        <f t="shared" si="2"/>
        <v>-1</v>
      </c>
      <c r="O16" s="6">
        <v>18000</v>
      </c>
      <c r="P16" s="7">
        <f t="shared" si="3"/>
        <v>108000</v>
      </c>
      <c r="Q16" s="8">
        <f t="shared" si="4"/>
        <v>0.25</v>
      </c>
      <c r="R16" s="3" t="s">
        <v>147</v>
      </c>
      <c r="S16" s="9" t="s">
        <v>148</v>
      </c>
    </row>
    <row r="17" spans="1:19" ht="17.55" customHeight="1">
      <c r="A17" s="2"/>
      <c r="B17" s="9"/>
      <c r="C17" s="9"/>
      <c r="D17" s="9"/>
      <c r="E17" s="4"/>
      <c r="F17" s="4"/>
      <c r="G17" s="4"/>
      <c r="H17" s="4"/>
      <c r="I17" s="5" t="str">
        <f t="shared" si="0"/>
        <v/>
      </c>
      <c r="J17" s="4"/>
      <c r="K17" s="4"/>
      <c r="L17" s="5" t="str">
        <f t="shared" si="1"/>
        <v/>
      </c>
      <c r="M17" s="4"/>
      <c r="N17" s="5" t="str">
        <f t="shared" si="2"/>
        <v/>
      </c>
      <c r="O17" s="6"/>
      <c r="P17" s="7" t="str">
        <f t="shared" si="3"/>
        <v/>
      </c>
      <c r="Q17" s="8" t="str">
        <f t="shared" si="4"/>
        <v/>
      </c>
      <c r="R17" s="3"/>
      <c r="S17" s="9"/>
    </row>
    <row r="18" spans="1:19" ht="17.55" customHeight="1">
      <c r="A18" s="2"/>
      <c r="B18" s="9"/>
      <c r="C18" s="9"/>
      <c r="D18" s="9"/>
      <c r="E18" s="4"/>
      <c r="F18" s="4"/>
      <c r="G18" s="4"/>
      <c r="H18" s="4"/>
      <c r="I18" s="5" t="str">
        <f t="shared" si="0"/>
        <v/>
      </c>
      <c r="J18" s="4"/>
      <c r="K18" s="4"/>
      <c r="L18" s="5" t="str">
        <f t="shared" si="1"/>
        <v/>
      </c>
      <c r="M18" s="4"/>
      <c r="N18" s="5" t="str">
        <f t="shared" si="2"/>
        <v/>
      </c>
      <c r="O18" s="6"/>
      <c r="P18" s="7" t="str">
        <f t="shared" si="3"/>
        <v/>
      </c>
      <c r="Q18" s="8" t="str">
        <f t="shared" si="4"/>
        <v/>
      </c>
      <c r="R18" s="3"/>
      <c r="S18" s="9"/>
    </row>
    <row r="19" spans="1:19" ht="17.55" customHeight="1">
      <c r="A19" s="2"/>
      <c r="B19" s="9"/>
      <c r="C19" s="9"/>
      <c r="D19" s="9"/>
      <c r="E19" s="4"/>
      <c r="F19" s="4"/>
      <c r="G19" s="4"/>
      <c r="H19" s="4"/>
      <c r="I19" s="5" t="str">
        <f t="shared" si="0"/>
        <v/>
      </c>
      <c r="J19" s="4"/>
      <c r="K19" s="4"/>
      <c r="L19" s="5" t="str">
        <f t="shared" si="1"/>
        <v/>
      </c>
      <c r="M19" s="4"/>
      <c r="N19" s="5" t="str">
        <f t="shared" si="2"/>
        <v/>
      </c>
      <c r="O19" s="6"/>
      <c r="P19" s="7" t="str">
        <f t="shared" si="3"/>
        <v/>
      </c>
      <c r="Q19" s="8" t="str">
        <f t="shared" si="4"/>
        <v/>
      </c>
      <c r="R19" s="3"/>
      <c r="S19" s="9"/>
    </row>
    <row r="20" spans="1:19" ht="17.55" customHeight="1">
      <c r="A20" s="2"/>
      <c r="B20" s="9"/>
      <c r="C20" s="9"/>
      <c r="D20" s="9"/>
      <c r="E20" s="4"/>
      <c r="F20" s="4"/>
      <c r="G20" s="4"/>
      <c r="H20" s="4"/>
      <c r="I20" s="5" t="str">
        <f t="shared" si="0"/>
        <v/>
      </c>
      <c r="J20" s="4"/>
      <c r="K20" s="4"/>
      <c r="L20" s="5" t="str">
        <f t="shared" si="1"/>
        <v/>
      </c>
      <c r="M20" s="4"/>
      <c r="N20" s="5" t="str">
        <f t="shared" si="2"/>
        <v/>
      </c>
      <c r="O20" s="6"/>
      <c r="P20" s="7" t="str">
        <f t="shared" si="3"/>
        <v/>
      </c>
      <c r="Q20" s="8" t="str">
        <f t="shared" si="4"/>
        <v/>
      </c>
      <c r="R20" s="3"/>
      <c r="S20" s="9"/>
    </row>
    <row r="21" spans="1:19" ht="17.55" customHeight="1">
      <c r="A21" s="2"/>
      <c r="B21" s="9"/>
      <c r="C21" s="9"/>
      <c r="D21" s="9"/>
      <c r="E21" s="4"/>
      <c r="F21" s="4"/>
      <c r="G21" s="4"/>
      <c r="H21" s="4"/>
      <c r="I21" s="5" t="str">
        <f t="shared" si="0"/>
        <v/>
      </c>
      <c r="J21" s="4"/>
      <c r="K21" s="4"/>
      <c r="L21" s="5" t="str">
        <f t="shared" si="1"/>
        <v/>
      </c>
      <c r="M21" s="4"/>
      <c r="N21" s="5" t="str">
        <f t="shared" si="2"/>
        <v/>
      </c>
      <c r="O21" s="6"/>
      <c r="P21" s="7" t="str">
        <f t="shared" si="3"/>
        <v/>
      </c>
      <c r="Q21" s="8" t="str">
        <f t="shared" si="4"/>
        <v/>
      </c>
      <c r="R21" s="3"/>
      <c r="S21" s="9"/>
    </row>
    <row r="22" spans="1:19" ht="17.55" customHeight="1">
      <c r="A22" s="2"/>
      <c r="B22" s="9"/>
      <c r="C22" s="9"/>
      <c r="D22" s="9"/>
      <c r="E22" s="4"/>
      <c r="F22" s="4"/>
      <c r="G22" s="4"/>
      <c r="H22" s="4"/>
      <c r="I22" s="5" t="str">
        <f t="shared" si="0"/>
        <v/>
      </c>
      <c r="J22" s="4"/>
      <c r="K22" s="4"/>
      <c r="L22" s="5" t="str">
        <f t="shared" si="1"/>
        <v/>
      </c>
      <c r="M22" s="4"/>
      <c r="N22" s="5" t="str">
        <f t="shared" si="2"/>
        <v/>
      </c>
      <c r="O22" s="6"/>
      <c r="P22" s="7" t="str">
        <f t="shared" si="3"/>
        <v/>
      </c>
      <c r="Q22" s="8" t="str">
        <f t="shared" si="4"/>
        <v/>
      </c>
      <c r="R22" s="3"/>
      <c r="S22" s="9"/>
    </row>
    <row r="23" spans="1:19" ht="17.55" customHeight="1">
      <c r="A23" s="2"/>
      <c r="B23" s="9"/>
      <c r="C23" s="9"/>
      <c r="D23" s="9"/>
      <c r="E23" s="4"/>
      <c r="F23" s="4"/>
      <c r="G23" s="4"/>
      <c r="H23" s="4"/>
      <c r="I23" s="5" t="str">
        <f t="shared" si="0"/>
        <v/>
      </c>
      <c r="J23" s="4"/>
      <c r="K23" s="4"/>
      <c r="L23" s="5" t="str">
        <f t="shared" si="1"/>
        <v/>
      </c>
      <c r="M23" s="4"/>
      <c r="N23" s="5" t="str">
        <f t="shared" si="2"/>
        <v/>
      </c>
      <c r="O23" s="6"/>
      <c r="P23" s="7" t="str">
        <f t="shared" si="3"/>
        <v/>
      </c>
      <c r="Q23" s="8" t="str">
        <f t="shared" si="4"/>
        <v/>
      </c>
      <c r="R23" s="3"/>
      <c r="S23" s="9"/>
    </row>
    <row r="24" spans="1:19" ht="17.55" customHeight="1">
      <c r="A24" s="2"/>
      <c r="B24" s="9"/>
      <c r="C24" s="9"/>
      <c r="D24" s="9"/>
      <c r="E24" s="4"/>
      <c r="F24" s="4"/>
      <c r="G24" s="4"/>
      <c r="H24" s="4"/>
      <c r="I24" s="5" t="str">
        <f t="shared" si="0"/>
        <v/>
      </c>
      <c r="J24" s="4"/>
      <c r="K24" s="4"/>
      <c r="L24" s="5" t="str">
        <f t="shared" si="1"/>
        <v/>
      </c>
      <c r="M24" s="4"/>
      <c r="N24" s="5" t="str">
        <f t="shared" si="2"/>
        <v/>
      </c>
      <c r="O24" s="6"/>
      <c r="P24" s="7" t="str">
        <f t="shared" si="3"/>
        <v/>
      </c>
      <c r="Q24" s="8" t="str">
        <f t="shared" si="4"/>
        <v/>
      </c>
      <c r="R24" s="3"/>
      <c r="S24" s="9"/>
    </row>
    <row r="25" spans="1:19" ht="17.55" customHeight="1">
      <c r="A25" s="2"/>
      <c r="B25" s="9"/>
      <c r="C25" s="9"/>
      <c r="D25" s="9"/>
      <c r="E25" s="4"/>
      <c r="F25" s="4"/>
      <c r="G25" s="4"/>
      <c r="H25" s="4"/>
      <c r="I25" s="5" t="str">
        <f t="shared" si="0"/>
        <v/>
      </c>
      <c r="J25" s="4"/>
      <c r="K25" s="4"/>
      <c r="L25" s="5" t="str">
        <f t="shared" si="1"/>
        <v/>
      </c>
      <c r="M25" s="4"/>
      <c r="N25" s="5" t="str">
        <f t="shared" si="2"/>
        <v/>
      </c>
      <c r="O25" s="6"/>
      <c r="P25" s="7" t="str">
        <f t="shared" si="3"/>
        <v/>
      </c>
      <c r="Q25" s="8" t="str">
        <f t="shared" si="4"/>
        <v/>
      </c>
      <c r="R25" s="3"/>
      <c r="S25" s="9"/>
    </row>
    <row r="26" spans="1:19" ht="17.55" customHeight="1">
      <c r="A26" s="2"/>
      <c r="B26" s="9"/>
      <c r="C26" s="9"/>
      <c r="D26" s="9"/>
      <c r="E26" s="4"/>
      <c r="F26" s="4"/>
      <c r="G26" s="4"/>
      <c r="H26" s="4"/>
      <c r="I26" s="5" t="str">
        <f t="shared" si="0"/>
        <v/>
      </c>
      <c r="J26" s="4"/>
      <c r="K26" s="4"/>
      <c r="L26" s="5" t="str">
        <f t="shared" si="1"/>
        <v/>
      </c>
      <c r="M26" s="4"/>
      <c r="N26" s="5" t="str">
        <f t="shared" si="2"/>
        <v/>
      </c>
      <c r="O26" s="6"/>
      <c r="P26" s="7" t="str">
        <f t="shared" si="3"/>
        <v/>
      </c>
      <c r="Q26" s="8" t="str">
        <f t="shared" si="4"/>
        <v/>
      </c>
      <c r="R26" s="3"/>
      <c r="S26" s="9"/>
    </row>
    <row r="27" spans="1:19" ht="17.55" customHeight="1">
      <c r="A27" s="2"/>
      <c r="B27" s="9"/>
      <c r="C27" s="9"/>
      <c r="D27" s="9"/>
      <c r="E27" s="4"/>
      <c r="F27" s="4"/>
      <c r="G27" s="4"/>
      <c r="H27" s="4"/>
      <c r="I27" s="5" t="str">
        <f t="shared" si="0"/>
        <v/>
      </c>
      <c r="J27" s="4"/>
      <c r="K27" s="4"/>
      <c r="L27" s="5" t="str">
        <f t="shared" si="1"/>
        <v/>
      </c>
      <c r="M27" s="4"/>
      <c r="N27" s="5" t="str">
        <f t="shared" si="2"/>
        <v/>
      </c>
      <c r="O27" s="6"/>
      <c r="P27" s="7" t="str">
        <f t="shared" si="3"/>
        <v/>
      </c>
      <c r="Q27" s="8" t="str">
        <f t="shared" si="4"/>
        <v/>
      </c>
      <c r="R27" s="3"/>
      <c r="S27" s="9"/>
    </row>
    <row r="28" spans="1:19" ht="17.55" customHeight="1">
      <c r="A28" s="2"/>
      <c r="B28" s="9"/>
      <c r="C28" s="9"/>
      <c r="D28" s="9"/>
      <c r="E28" s="4"/>
      <c r="F28" s="4"/>
      <c r="G28" s="4"/>
      <c r="H28" s="4"/>
      <c r="I28" s="5" t="str">
        <f t="shared" si="0"/>
        <v/>
      </c>
      <c r="J28" s="4"/>
      <c r="K28" s="4"/>
      <c r="L28" s="5" t="str">
        <f t="shared" si="1"/>
        <v/>
      </c>
      <c r="M28" s="4"/>
      <c r="N28" s="5" t="str">
        <f t="shared" si="2"/>
        <v/>
      </c>
      <c r="O28" s="6"/>
      <c r="P28" s="7" t="str">
        <f t="shared" si="3"/>
        <v/>
      </c>
      <c r="Q28" s="8" t="str">
        <f t="shared" si="4"/>
        <v/>
      </c>
      <c r="R28" s="3"/>
      <c r="S28" s="9"/>
    </row>
    <row r="29" spans="1:19" ht="17.55" customHeight="1">
      <c r="A29" s="2"/>
      <c r="B29" s="9"/>
      <c r="C29" s="9"/>
      <c r="D29" s="9"/>
      <c r="E29" s="4"/>
      <c r="F29" s="4"/>
      <c r="G29" s="4"/>
      <c r="H29" s="4"/>
      <c r="I29" s="5" t="str">
        <f t="shared" si="0"/>
        <v/>
      </c>
      <c r="J29" s="4"/>
      <c r="K29" s="4"/>
      <c r="L29" s="5" t="str">
        <f t="shared" si="1"/>
        <v/>
      </c>
      <c r="M29" s="4"/>
      <c r="N29" s="5" t="str">
        <f t="shared" si="2"/>
        <v/>
      </c>
      <c r="O29" s="6"/>
      <c r="P29" s="7" t="str">
        <f t="shared" si="3"/>
        <v/>
      </c>
      <c r="Q29" s="8" t="str">
        <f t="shared" si="4"/>
        <v/>
      </c>
      <c r="R29" s="3"/>
      <c r="S29" s="9"/>
    </row>
    <row r="30" spans="1:19" ht="17.55" customHeight="1">
      <c r="A30" s="2"/>
      <c r="B30" s="9"/>
      <c r="C30" s="9"/>
      <c r="D30" s="9"/>
      <c r="E30" s="4"/>
      <c r="F30" s="4"/>
      <c r="G30" s="4"/>
      <c r="H30" s="4"/>
      <c r="I30" s="5" t="str">
        <f t="shared" si="0"/>
        <v/>
      </c>
      <c r="J30" s="4"/>
      <c r="K30" s="4"/>
      <c r="L30" s="5" t="str">
        <f t="shared" si="1"/>
        <v/>
      </c>
      <c r="M30" s="4"/>
      <c r="N30" s="5" t="str">
        <f t="shared" si="2"/>
        <v/>
      </c>
      <c r="O30" s="6"/>
      <c r="P30" s="7" t="str">
        <f t="shared" si="3"/>
        <v/>
      </c>
      <c r="Q30" s="8" t="str">
        <f t="shared" si="4"/>
        <v/>
      </c>
      <c r="R30" s="3"/>
      <c r="S30" s="9"/>
    </row>
    <row r="31" spans="1:19" ht="17.55" customHeight="1">
      <c r="A31" s="2"/>
      <c r="B31" s="9"/>
      <c r="C31" s="9"/>
      <c r="D31" s="9"/>
      <c r="E31" s="4"/>
      <c r="F31" s="4"/>
      <c r="G31" s="4"/>
      <c r="H31" s="4"/>
      <c r="I31" s="5" t="str">
        <f t="shared" si="0"/>
        <v/>
      </c>
      <c r="J31" s="4"/>
      <c r="K31" s="4"/>
      <c r="L31" s="5" t="str">
        <f t="shared" si="1"/>
        <v/>
      </c>
      <c r="M31" s="4"/>
      <c r="N31" s="5" t="str">
        <f t="shared" si="2"/>
        <v/>
      </c>
      <c r="O31" s="6"/>
      <c r="P31" s="7" t="str">
        <f t="shared" si="3"/>
        <v/>
      </c>
      <c r="Q31" s="8" t="str">
        <f t="shared" si="4"/>
        <v/>
      </c>
      <c r="R31" s="3"/>
      <c r="S31" s="9"/>
    </row>
    <row r="32" spans="1:19" ht="17.55" customHeight="1">
      <c r="A32" s="2"/>
      <c r="B32" s="9"/>
      <c r="C32" s="9"/>
      <c r="D32" s="9"/>
      <c r="E32" s="4"/>
      <c r="F32" s="4"/>
      <c r="G32" s="4"/>
      <c r="H32" s="4"/>
      <c r="I32" s="5" t="str">
        <f t="shared" si="0"/>
        <v/>
      </c>
      <c r="J32" s="4"/>
      <c r="K32" s="4"/>
      <c r="L32" s="5" t="str">
        <f t="shared" si="1"/>
        <v/>
      </c>
      <c r="M32" s="4"/>
      <c r="N32" s="5" t="str">
        <f t="shared" si="2"/>
        <v/>
      </c>
      <c r="O32" s="6"/>
      <c r="P32" s="7" t="str">
        <f t="shared" si="3"/>
        <v/>
      </c>
      <c r="Q32" s="8" t="str">
        <f t="shared" si="4"/>
        <v/>
      </c>
      <c r="R32" s="3"/>
      <c r="S32" s="9"/>
    </row>
    <row r="33" spans="1:19" ht="17.55" customHeight="1">
      <c r="A33" s="2"/>
      <c r="B33" s="9"/>
      <c r="C33" s="9"/>
      <c r="D33" s="9"/>
      <c r="E33" s="4"/>
      <c r="F33" s="4"/>
      <c r="G33" s="4"/>
      <c r="H33" s="4"/>
      <c r="I33" s="5" t="str">
        <f t="shared" si="0"/>
        <v/>
      </c>
      <c r="J33" s="4"/>
      <c r="K33" s="4"/>
      <c r="L33" s="5" t="str">
        <f t="shared" si="1"/>
        <v/>
      </c>
      <c r="M33" s="4"/>
      <c r="N33" s="5" t="str">
        <f t="shared" si="2"/>
        <v/>
      </c>
      <c r="O33" s="6"/>
      <c r="P33" s="7" t="str">
        <f t="shared" si="3"/>
        <v/>
      </c>
      <c r="Q33" s="8" t="str">
        <f t="shared" si="4"/>
        <v/>
      </c>
      <c r="R33" s="3"/>
      <c r="S33" s="9"/>
    </row>
    <row r="34" spans="1:19" ht="17.55" customHeight="1">
      <c r="A34" s="2"/>
      <c r="B34" s="9"/>
      <c r="C34" s="9"/>
      <c r="D34" s="9"/>
      <c r="E34" s="4"/>
      <c r="F34" s="4"/>
      <c r="G34" s="4"/>
      <c r="H34" s="4"/>
      <c r="I34" s="5" t="str">
        <f t="shared" si="0"/>
        <v/>
      </c>
      <c r="J34" s="4"/>
      <c r="K34" s="4"/>
      <c r="L34" s="5" t="str">
        <f t="shared" si="1"/>
        <v/>
      </c>
      <c r="M34" s="4"/>
      <c r="N34" s="5" t="str">
        <f t="shared" si="2"/>
        <v/>
      </c>
      <c r="O34" s="6"/>
      <c r="P34" s="7" t="str">
        <f t="shared" si="3"/>
        <v/>
      </c>
      <c r="Q34" s="8" t="str">
        <f t="shared" si="4"/>
        <v/>
      </c>
      <c r="R34" s="3"/>
      <c r="S34" s="9"/>
    </row>
    <row r="35" spans="1:19" ht="17.55" customHeight="1">
      <c r="A35" s="2"/>
      <c r="B35" s="9"/>
      <c r="C35" s="9"/>
      <c r="D35" s="9"/>
      <c r="E35" s="4"/>
      <c r="F35" s="4"/>
      <c r="G35" s="4"/>
      <c r="H35" s="4"/>
      <c r="I35" s="5" t="str">
        <f t="shared" si="0"/>
        <v/>
      </c>
      <c r="J35" s="4"/>
      <c r="K35" s="4"/>
      <c r="L35" s="5" t="str">
        <f t="shared" si="1"/>
        <v/>
      </c>
      <c r="M35" s="4"/>
      <c r="N35" s="5" t="str">
        <f t="shared" si="2"/>
        <v/>
      </c>
      <c r="O35" s="6"/>
      <c r="P35" s="7" t="str">
        <f t="shared" si="3"/>
        <v/>
      </c>
      <c r="Q35" s="8" t="str">
        <f t="shared" si="4"/>
        <v/>
      </c>
      <c r="R35" s="3"/>
      <c r="S35" s="9"/>
    </row>
    <row r="36" spans="1:19" ht="17.55" customHeight="1">
      <c r="A36" s="2"/>
      <c r="B36" s="9"/>
      <c r="C36" s="9"/>
      <c r="D36" s="9"/>
      <c r="E36" s="4"/>
      <c r="F36" s="4"/>
      <c r="G36" s="4"/>
      <c r="H36" s="4"/>
      <c r="I36" s="5" t="str">
        <f t="shared" si="0"/>
        <v/>
      </c>
      <c r="J36" s="4"/>
      <c r="K36" s="4"/>
      <c r="L36" s="5" t="str">
        <f t="shared" si="1"/>
        <v/>
      </c>
      <c r="M36" s="4"/>
      <c r="N36" s="5" t="str">
        <f t="shared" si="2"/>
        <v/>
      </c>
      <c r="O36" s="6"/>
      <c r="P36" s="7" t="str">
        <f t="shared" si="3"/>
        <v/>
      </c>
      <c r="Q36" s="8" t="str">
        <f t="shared" si="4"/>
        <v/>
      </c>
      <c r="R36" s="3"/>
      <c r="S36" s="9"/>
    </row>
    <row r="37" spans="1:19" ht="17.55" customHeight="1">
      <c r="A37" s="2"/>
      <c r="B37" s="9"/>
      <c r="C37" s="9"/>
      <c r="D37" s="9"/>
      <c r="E37" s="4"/>
      <c r="F37" s="4"/>
      <c r="G37" s="4"/>
      <c r="H37" s="4"/>
      <c r="I37" s="5" t="str">
        <f t="shared" si="0"/>
        <v/>
      </c>
      <c r="J37" s="4"/>
      <c r="K37" s="4"/>
      <c r="L37" s="5" t="str">
        <f t="shared" si="1"/>
        <v/>
      </c>
      <c r="M37" s="4"/>
      <c r="N37" s="5" t="str">
        <f t="shared" si="2"/>
        <v/>
      </c>
      <c r="O37" s="6"/>
      <c r="P37" s="7" t="str">
        <f t="shared" si="3"/>
        <v/>
      </c>
      <c r="Q37" s="8" t="str">
        <f t="shared" si="4"/>
        <v/>
      </c>
      <c r="R37" s="3"/>
      <c r="S37" s="9"/>
    </row>
    <row r="38" spans="1:19" ht="17.55" customHeight="1">
      <c r="A38" s="2"/>
      <c r="B38" s="9"/>
      <c r="C38" s="9"/>
      <c r="D38" s="9"/>
      <c r="E38" s="4"/>
      <c r="F38" s="4"/>
      <c r="G38" s="4"/>
      <c r="H38" s="4"/>
      <c r="I38" s="5" t="str">
        <f t="shared" si="0"/>
        <v/>
      </c>
      <c r="J38" s="4"/>
      <c r="K38" s="4"/>
      <c r="L38" s="5" t="str">
        <f t="shared" si="1"/>
        <v/>
      </c>
      <c r="M38" s="4"/>
      <c r="N38" s="5" t="str">
        <f t="shared" si="2"/>
        <v/>
      </c>
      <c r="O38" s="6"/>
      <c r="P38" s="7" t="str">
        <f t="shared" si="3"/>
        <v/>
      </c>
      <c r="Q38" s="8" t="str">
        <f t="shared" si="4"/>
        <v/>
      </c>
      <c r="R38" s="3"/>
      <c r="S38" s="9"/>
    </row>
    <row r="39" spans="1:19" ht="17.55" customHeight="1">
      <c r="A39" s="2"/>
      <c r="B39" s="9"/>
      <c r="C39" s="9"/>
      <c r="D39" s="9"/>
      <c r="E39" s="4"/>
      <c r="F39" s="4"/>
      <c r="G39" s="4"/>
      <c r="H39" s="4"/>
      <c r="I39" s="5" t="str">
        <f t="shared" si="0"/>
        <v/>
      </c>
      <c r="J39" s="4"/>
      <c r="K39" s="4"/>
      <c r="L39" s="5" t="str">
        <f t="shared" si="1"/>
        <v/>
      </c>
      <c r="M39" s="4"/>
      <c r="N39" s="5" t="str">
        <f t="shared" si="2"/>
        <v/>
      </c>
      <c r="O39" s="6"/>
      <c r="P39" s="7" t="str">
        <f t="shared" si="3"/>
        <v/>
      </c>
      <c r="Q39" s="8" t="str">
        <f t="shared" si="4"/>
        <v/>
      </c>
      <c r="R39" s="3"/>
      <c r="S39" s="9"/>
    </row>
    <row r="40" spans="1:19" ht="17.55" customHeight="1">
      <c r="A40" s="2"/>
      <c r="B40" s="9"/>
      <c r="C40" s="9"/>
      <c r="D40" s="9"/>
      <c r="E40" s="4"/>
      <c r="F40" s="4"/>
      <c r="G40" s="4"/>
      <c r="H40" s="4"/>
      <c r="I40" s="5" t="str">
        <f t="shared" si="0"/>
        <v/>
      </c>
      <c r="J40" s="4"/>
      <c r="K40" s="4"/>
      <c r="L40" s="5" t="str">
        <f t="shared" si="1"/>
        <v/>
      </c>
      <c r="M40" s="4"/>
      <c r="N40" s="5" t="str">
        <f t="shared" si="2"/>
        <v/>
      </c>
      <c r="O40" s="6"/>
      <c r="P40" s="7" t="str">
        <f t="shared" si="3"/>
        <v/>
      </c>
      <c r="Q40" s="8" t="str">
        <f t="shared" si="4"/>
        <v/>
      </c>
      <c r="R40" s="3"/>
      <c r="S40" s="9"/>
    </row>
    <row r="41" spans="1:19" ht="17.55" customHeight="1">
      <c r="A41" s="2"/>
      <c r="B41" s="9"/>
      <c r="C41" s="9"/>
      <c r="D41" s="9"/>
      <c r="E41" s="4"/>
      <c r="F41" s="4"/>
      <c r="G41" s="4"/>
      <c r="H41" s="4"/>
      <c r="I41" s="5" t="str">
        <f t="shared" si="0"/>
        <v/>
      </c>
      <c r="J41" s="4"/>
      <c r="K41" s="4"/>
      <c r="L41" s="5" t="str">
        <f t="shared" si="1"/>
        <v/>
      </c>
      <c r="M41" s="4"/>
      <c r="N41" s="5" t="str">
        <f t="shared" si="2"/>
        <v/>
      </c>
      <c r="O41" s="6"/>
      <c r="P41" s="7" t="str">
        <f t="shared" si="3"/>
        <v/>
      </c>
      <c r="Q41" s="8" t="str">
        <f t="shared" si="4"/>
        <v/>
      </c>
      <c r="R41" s="3"/>
      <c r="S41" s="9"/>
    </row>
    <row r="42" spans="1:19" ht="17.55" customHeight="1">
      <c r="A42" s="2"/>
      <c r="B42" s="9"/>
      <c r="C42" s="9"/>
      <c r="D42" s="9"/>
      <c r="E42" s="4"/>
      <c r="F42" s="4"/>
      <c r="G42" s="4"/>
      <c r="H42" s="4"/>
      <c r="I42" s="5" t="str">
        <f t="shared" si="0"/>
        <v/>
      </c>
      <c r="J42" s="4"/>
      <c r="K42" s="4"/>
      <c r="L42" s="5" t="str">
        <f t="shared" si="1"/>
        <v/>
      </c>
      <c r="M42" s="4"/>
      <c r="N42" s="5" t="str">
        <f t="shared" si="2"/>
        <v/>
      </c>
      <c r="O42" s="6"/>
      <c r="P42" s="7" t="str">
        <f t="shared" si="3"/>
        <v/>
      </c>
      <c r="Q42" s="8" t="str">
        <f t="shared" si="4"/>
        <v/>
      </c>
      <c r="R42" s="3"/>
      <c r="S42" s="9"/>
    </row>
    <row r="43" spans="1:19" ht="17.55" customHeight="1">
      <c r="A43" s="2"/>
      <c r="B43" s="9"/>
      <c r="C43" s="9"/>
      <c r="D43" s="9"/>
      <c r="E43" s="4"/>
      <c r="F43" s="4"/>
      <c r="G43" s="4"/>
      <c r="H43" s="4"/>
      <c r="I43" s="5" t="str">
        <f t="shared" si="0"/>
        <v/>
      </c>
      <c r="J43" s="4"/>
      <c r="K43" s="4"/>
      <c r="L43" s="5" t="str">
        <f t="shared" si="1"/>
        <v/>
      </c>
      <c r="M43" s="4"/>
      <c r="N43" s="5" t="str">
        <f t="shared" si="2"/>
        <v/>
      </c>
      <c r="O43" s="6"/>
      <c r="P43" s="7" t="str">
        <f t="shared" si="3"/>
        <v/>
      </c>
      <c r="Q43" s="8" t="str">
        <f t="shared" si="4"/>
        <v/>
      </c>
      <c r="R43" s="3"/>
      <c r="S43" s="9"/>
    </row>
    <row r="44" spans="1:19" ht="17.55" customHeight="1">
      <c r="A44" s="2"/>
      <c r="B44" s="9"/>
      <c r="C44" s="9"/>
      <c r="D44" s="9"/>
      <c r="E44" s="4"/>
      <c r="F44" s="4"/>
      <c r="G44" s="4"/>
      <c r="H44" s="4"/>
      <c r="I44" s="5" t="str">
        <f t="shared" si="0"/>
        <v/>
      </c>
      <c r="J44" s="4"/>
      <c r="K44" s="4"/>
      <c r="L44" s="5" t="str">
        <f t="shared" si="1"/>
        <v/>
      </c>
      <c r="M44" s="4"/>
      <c r="N44" s="5" t="str">
        <f t="shared" si="2"/>
        <v/>
      </c>
      <c r="O44" s="6"/>
      <c r="P44" s="7" t="str">
        <f t="shared" si="3"/>
        <v/>
      </c>
      <c r="Q44" s="8" t="str">
        <f t="shared" si="4"/>
        <v/>
      </c>
      <c r="R44" s="3"/>
      <c r="S44" s="9"/>
    </row>
    <row r="45" spans="1:19" ht="17.55" customHeight="1">
      <c r="A45" s="2"/>
      <c r="B45" s="9"/>
      <c r="C45" s="9"/>
      <c r="D45" s="9"/>
      <c r="E45" s="4"/>
      <c r="F45" s="4"/>
      <c r="G45" s="4"/>
      <c r="H45" s="4"/>
      <c r="I45" s="5" t="str">
        <f t="shared" si="0"/>
        <v/>
      </c>
      <c r="J45" s="4"/>
      <c r="K45" s="4"/>
      <c r="L45" s="5" t="str">
        <f t="shared" si="1"/>
        <v/>
      </c>
      <c r="M45" s="4"/>
      <c r="N45" s="5" t="str">
        <f t="shared" si="2"/>
        <v/>
      </c>
      <c r="O45" s="6"/>
      <c r="P45" s="7" t="str">
        <f t="shared" si="3"/>
        <v/>
      </c>
      <c r="Q45" s="8" t="str">
        <f t="shared" si="4"/>
        <v/>
      </c>
      <c r="R45" s="3"/>
      <c r="S45" s="9"/>
    </row>
    <row r="46" spans="1:19" ht="17.55" customHeight="1">
      <c r="A46" s="2"/>
      <c r="B46" s="9"/>
      <c r="C46" s="9"/>
      <c r="D46" s="9"/>
      <c r="E46" s="4"/>
      <c r="F46" s="4"/>
      <c r="G46" s="4"/>
      <c r="H46" s="4"/>
      <c r="I46" s="5" t="str">
        <f t="shared" ref="I46:I77" si="5">IF(OR($A46="",$B46="",$C46="",$D46=""),"",G46-H46)</f>
        <v/>
      </c>
      <c r="J46" s="4"/>
      <c r="K46" s="4"/>
      <c r="L46" s="5" t="str">
        <f t="shared" ref="L46:L77" si="6">IF(OR($A46="",$B46="",$C46="",$D46=""),"",E46+F46+H46-G46-J46-K46)</f>
        <v/>
      </c>
      <c r="M46" s="4"/>
      <c r="N46" s="5" t="str">
        <f t="shared" ref="N46:N77" si="7">IF(OR($A46="",$B46="",$C46="",$D46=""),"",M46-L46)</f>
        <v/>
      </c>
      <c r="O46" s="6"/>
      <c r="P46" s="7" t="str">
        <f t="shared" ref="P46:P77" si="8">IF(OR($A46="",$B46="",$C46="",$D46=""),"",I46*O46)</f>
        <v/>
      </c>
      <c r="Q46" s="8" t="str">
        <f t="shared" ref="Q46:Q77" si="9">IF(OR($A46="",$B46="",$C46="",$D46=""),"",IFERROR(I46/(E46+F46),0))</f>
        <v/>
      </c>
      <c r="R46" s="3"/>
      <c r="S46" s="9"/>
    </row>
    <row r="47" spans="1:19" ht="17.55" customHeight="1">
      <c r="A47" s="2"/>
      <c r="B47" s="9"/>
      <c r="C47" s="9"/>
      <c r="D47" s="9"/>
      <c r="E47" s="4"/>
      <c r="F47" s="4"/>
      <c r="G47" s="4"/>
      <c r="H47" s="4"/>
      <c r="I47" s="5" t="str">
        <f t="shared" si="5"/>
        <v/>
      </c>
      <c r="J47" s="4"/>
      <c r="K47" s="4"/>
      <c r="L47" s="5" t="str">
        <f t="shared" si="6"/>
        <v/>
      </c>
      <c r="M47" s="4"/>
      <c r="N47" s="5" t="str">
        <f t="shared" si="7"/>
        <v/>
      </c>
      <c r="O47" s="6"/>
      <c r="P47" s="7" t="str">
        <f t="shared" si="8"/>
        <v/>
      </c>
      <c r="Q47" s="8" t="str">
        <f t="shared" si="9"/>
        <v/>
      </c>
      <c r="R47" s="3"/>
      <c r="S47" s="9"/>
    </row>
    <row r="48" spans="1:19" ht="17.55" customHeight="1">
      <c r="A48" s="2"/>
      <c r="B48" s="9"/>
      <c r="C48" s="9"/>
      <c r="D48" s="9"/>
      <c r="E48" s="4"/>
      <c r="F48" s="4"/>
      <c r="G48" s="4"/>
      <c r="H48" s="4"/>
      <c r="I48" s="5" t="str">
        <f t="shared" si="5"/>
        <v/>
      </c>
      <c r="J48" s="4"/>
      <c r="K48" s="4"/>
      <c r="L48" s="5" t="str">
        <f t="shared" si="6"/>
        <v/>
      </c>
      <c r="M48" s="4"/>
      <c r="N48" s="5" t="str">
        <f t="shared" si="7"/>
        <v/>
      </c>
      <c r="O48" s="6"/>
      <c r="P48" s="7" t="str">
        <f t="shared" si="8"/>
        <v/>
      </c>
      <c r="Q48" s="8" t="str">
        <f t="shared" si="9"/>
        <v/>
      </c>
      <c r="R48" s="3"/>
      <c r="S48" s="9"/>
    </row>
    <row r="49" spans="1:19" ht="17.55" customHeight="1">
      <c r="A49" s="2"/>
      <c r="B49" s="9"/>
      <c r="C49" s="9"/>
      <c r="D49" s="9"/>
      <c r="E49" s="4"/>
      <c r="F49" s="4"/>
      <c r="G49" s="4"/>
      <c r="H49" s="4"/>
      <c r="I49" s="5" t="str">
        <f t="shared" si="5"/>
        <v/>
      </c>
      <c r="J49" s="4"/>
      <c r="K49" s="4"/>
      <c r="L49" s="5" t="str">
        <f t="shared" si="6"/>
        <v/>
      </c>
      <c r="M49" s="4"/>
      <c r="N49" s="5" t="str">
        <f t="shared" si="7"/>
        <v/>
      </c>
      <c r="O49" s="6"/>
      <c r="P49" s="7" t="str">
        <f t="shared" si="8"/>
        <v/>
      </c>
      <c r="Q49" s="8" t="str">
        <f t="shared" si="9"/>
        <v/>
      </c>
      <c r="R49" s="3"/>
      <c r="S49" s="9"/>
    </row>
    <row r="50" spans="1:19" ht="17.55" customHeight="1">
      <c r="A50" s="2"/>
      <c r="B50" s="9"/>
      <c r="C50" s="9"/>
      <c r="D50" s="9"/>
      <c r="E50" s="4"/>
      <c r="F50" s="4"/>
      <c r="G50" s="4"/>
      <c r="H50" s="4"/>
      <c r="I50" s="5" t="str">
        <f t="shared" si="5"/>
        <v/>
      </c>
      <c r="J50" s="4"/>
      <c r="K50" s="4"/>
      <c r="L50" s="5" t="str">
        <f t="shared" si="6"/>
        <v/>
      </c>
      <c r="M50" s="4"/>
      <c r="N50" s="5" t="str">
        <f t="shared" si="7"/>
        <v/>
      </c>
      <c r="O50" s="6"/>
      <c r="P50" s="7" t="str">
        <f t="shared" si="8"/>
        <v/>
      </c>
      <c r="Q50" s="8" t="str">
        <f t="shared" si="9"/>
        <v/>
      </c>
      <c r="R50" s="3"/>
      <c r="S50" s="9"/>
    </row>
    <row r="51" spans="1:19" ht="17.55" customHeight="1">
      <c r="A51" s="2"/>
      <c r="B51" s="9"/>
      <c r="C51" s="9"/>
      <c r="D51" s="9"/>
      <c r="E51" s="4"/>
      <c r="F51" s="4"/>
      <c r="G51" s="4"/>
      <c r="H51" s="4"/>
      <c r="I51" s="5" t="str">
        <f t="shared" si="5"/>
        <v/>
      </c>
      <c r="J51" s="4"/>
      <c r="K51" s="4"/>
      <c r="L51" s="5" t="str">
        <f t="shared" si="6"/>
        <v/>
      </c>
      <c r="M51" s="4"/>
      <c r="N51" s="5" t="str">
        <f t="shared" si="7"/>
        <v/>
      </c>
      <c r="O51" s="6"/>
      <c r="P51" s="7" t="str">
        <f t="shared" si="8"/>
        <v/>
      </c>
      <c r="Q51" s="8" t="str">
        <f t="shared" si="9"/>
        <v/>
      </c>
      <c r="R51" s="3"/>
      <c r="S51" s="9"/>
    </row>
    <row r="52" spans="1:19" ht="17.55" customHeight="1">
      <c r="A52" s="2"/>
      <c r="B52" s="9"/>
      <c r="C52" s="9"/>
      <c r="D52" s="9"/>
      <c r="E52" s="4"/>
      <c r="F52" s="4"/>
      <c r="G52" s="4"/>
      <c r="H52" s="4"/>
      <c r="I52" s="5" t="str">
        <f t="shared" si="5"/>
        <v/>
      </c>
      <c r="J52" s="4"/>
      <c r="K52" s="4"/>
      <c r="L52" s="5" t="str">
        <f t="shared" si="6"/>
        <v/>
      </c>
      <c r="M52" s="4"/>
      <c r="N52" s="5" t="str">
        <f t="shared" si="7"/>
        <v/>
      </c>
      <c r="O52" s="6"/>
      <c r="P52" s="7" t="str">
        <f t="shared" si="8"/>
        <v/>
      </c>
      <c r="Q52" s="8" t="str">
        <f t="shared" si="9"/>
        <v/>
      </c>
      <c r="R52" s="3"/>
      <c r="S52" s="9"/>
    </row>
    <row r="53" spans="1:19" ht="17.55" customHeight="1">
      <c r="A53" s="2"/>
      <c r="B53" s="9"/>
      <c r="C53" s="9"/>
      <c r="D53" s="9"/>
      <c r="E53" s="4"/>
      <c r="F53" s="4"/>
      <c r="G53" s="4"/>
      <c r="H53" s="4"/>
      <c r="I53" s="5" t="str">
        <f t="shared" si="5"/>
        <v/>
      </c>
      <c r="J53" s="4"/>
      <c r="K53" s="4"/>
      <c r="L53" s="5" t="str">
        <f t="shared" si="6"/>
        <v/>
      </c>
      <c r="M53" s="4"/>
      <c r="N53" s="5" t="str">
        <f t="shared" si="7"/>
        <v/>
      </c>
      <c r="O53" s="6"/>
      <c r="P53" s="7" t="str">
        <f t="shared" si="8"/>
        <v/>
      </c>
      <c r="Q53" s="8" t="str">
        <f t="shared" si="9"/>
        <v/>
      </c>
      <c r="R53" s="3"/>
      <c r="S53" s="9"/>
    </row>
    <row r="54" spans="1:19" ht="17.55" customHeight="1">
      <c r="A54" s="2"/>
      <c r="B54" s="9"/>
      <c r="C54" s="9"/>
      <c r="D54" s="9"/>
      <c r="E54" s="4"/>
      <c r="F54" s="4"/>
      <c r="G54" s="4"/>
      <c r="H54" s="4"/>
      <c r="I54" s="5" t="str">
        <f t="shared" si="5"/>
        <v/>
      </c>
      <c r="J54" s="4"/>
      <c r="K54" s="4"/>
      <c r="L54" s="5" t="str">
        <f t="shared" si="6"/>
        <v/>
      </c>
      <c r="M54" s="4"/>
      <c r="N54" s="5" t="str">
        <f t="shared" si="7"/>
        <v/>
      </c>
      <c r="O54" s="6"/>
      <c r="P54" s="7" t="str">
        <f t="shared" si="8"/>
        <v/>
      </c>
      <c r="Q54" s="8" t="str">
        <f t="shared" si="9"/>
        <v/>
      </c>
      <c r="R54" s="3"/>
      <c r="S54" s="9"/>
    </row>
    <row r="55" spans="1:19" ht="17.55" customHeight="1">
      <c r="A55" s="2"/>
      <c r="B55" s="9"/>
      <c r="C55" s="9"/>
      <c r="D55" s="9"/>
      <c r="E55" s="4"/>
      <c r="F55" s="4"/>
      <c r="G55" s="4"/>
      <c r="H55" s="4"/>
      <c r="I55" s="5" t="str">
        <f t="shared" si="5"/>
        <v/>
      </c>
      <c r="J55" s="4"/>
      <c r="K55" s="4"/>
      <c r="L55" s="5" t="str">
        <f t="shared" si="6"/>
        <v/>
      </c>
      <c r="M55" s="4"/>
      <c r="N55" s="5" t="str">
        <f t="shared" si="7"/>
        <v/>
      </c>
      <c r="O55" s="6"/>
      <c r="P55" s="7" t="str">
        <f t="shared" si="8"/>
        <v/>
      </c>
      <c r="Q55" s="8" t="str">
        <f t="shared" si="9"/>
        <v/>
      </c>
      <c r="R55" s="3"/>
      <c r="S55" s="9"/>
    </row>
    <row r="56" spans="1:19" ht="17.55" customHeight="1">
      <c r="A56" s="2"/>
      <c r="B56" s="9"/>
      <c r="C56" s="9"/>
      <c r="D56" s="9"/>
      <c r="E56" s="4"/>
      <c r="F56" s="4"/>
      <c r="G56" s="4"/>
      <c r="H56" s="4"/>
      <c r="I56" s="5" t="str">
        <f t="shared" si="5"/>
        <v/>
      </c>
      <c r="J56" s="4"/>
      <c r="K56" s="4"/>
      <c r="L56" s="5" t="str">
        <f t="shared" si="6"/>
        <v/>
      </c>
      <c r="M56" s="4"/>
      <c r="N56" s="5" t="str">
        <f t="shared" si="7"/>
        <v/>
      </c>
      <c r="O56" s="6"/>
      <c r="P56" s="7" t="str">
        <f t="shared" si="8"/>
        <v/>
      </c>
      <c r="Q56" s="8" t="str">
        <f t="shared" si="9"/>
        <v/>
      </c>
      <c r="R56" s="3"/>
      <c r="S56" s="9"/>
    </row>
    <row r="57" spans="1:19" ht="17.55" customHeight="1">
      <c r="A57" s="2"/>
      <c r="B57" s="9"/>
      <c r="C57" s="9"/>
      <c r="D57" s="9"/>
      <c r="E57" s="4"/>
      <c r="F57" s="4"/>
      <c r="G57" s="4"/>
      <c r="H57" s="4"/>
      <c r="I57" s="5" t="str">
        <f t="shared" si="5"/>
        <v/>
      </c>
      <c r="J57" s="4"/>
      <c r="K57" s="4"/>
      <c r="L57" s="5" t="str">
        <f t="shared" si="6"/>
        <v/>
      </c>
      <c r="M57" s="4"/>
      <c r="N57" s="5" t="str">
        <f t="shared" si="7"/>
        <v/>
      </c>
      <c r="O57" s="6"/>
      <c r="P57" s="7" t="str">
        <f t="shared" si="8"/>
        <v/>
      </c>
      <c r="Q57" s="8" t="str">
        <f t="shared" si="9"/>
        <v/>
      </c>
      <c r="R57" s="3"/>
      <c r="S57" s="9"/>
    </row>
    <row r="58" spans="1:19" ht="17.55" customHeight="1">
      <c r="A58" s="2"/>
      <c r="B58" s="9"/>
      <c r="C58" s="9"/>
      <c r="D58" s="9"/>
      <c r="E58" s="4"/>
      <c r="F58" s="4"/>
      <c r="G58" s="4"/>
      <c r="H58" s="4"/>
      <c r="I58" s="5" t="str">
        <f t="shared" si="5"/>
        <v/>
      </c>
      <c r="J58" s="4"/>
      <c r="K58" s="4"/>
      <c r="L58" s="5" t="str">
        <f t="shared" si="6"/>
        <v/>
      </c>
      <c r="M58" s="4"/>
      <c r="N58" s="5" t="str">
        <f t="shared" si="7"/>
        <v/>
      </c>
      <c r="O58" s="6"/>
      <c r="P58" s="7" t="str">
        <f t="shared" si="8"/>
        <v/>
      </c>
      <c r="Q58" s="8" t="str">
        <f t="shared" si="9"/>
        <v/>
      </c>
      <c r="R58" s="3"/>
      <c r="S58" s="9"/>
    </row>
    <row r="59" spans="1:19" ht="17.55" customHeight="1">
      <c r="A59" s="2"/>
      <c r="B59" s="9"/>
      <c r="C59" s="9"/>
      <c r="D59" s="9"/>
      <c r="E59" s="4"/>
      <c r="F59" s="4"/>
      <c r="G59" s="4"/>
      <c r="H59" s="4"/>
      <c r="I59" s="5" t="str">
        <f t="shared" si="5"/>
        <v/>
      </c>
      <c r="J59" s="4"/>
      <c r="K59" s="4"/>
      <c r="L59" s="5" t="str">
        <f t="shared" si="6"/>
        <v/>
      </c>
      <c r="M59" s="4"/>
      <c r="N59" s="5" t="str">
        <f t="shared" si="7"/>
        <v/>
      </c>
      <c r="O59" s="6"/>
      <c r="P59" s="7" t="str">
        <f t="shared" si="8"/>
        <v/>
      </c>
      <c r="Q59" s="8" t="str">
        <f t="shared" si="9"/>
        <v/>
      </c>
      <c r="R59" s="3"/>
      <c r="S59" s="9"/>
    </row>
    <row r="60" spans="1:19" ht="17.55" customHeight="1">
      <c r="A60" s="2"/>
      <c r="B60" s="9"/>
      <c r="C60" s="9"/>
      <c r="D60" s="9"/>
      <c r="E60" s="4"/>
      <c r="F60" s="4"/>
      <c r="G60" s="4"/>
      <c r="H60" s="4"/>
      <c r="I60" s="5" t="str">
        <f t="shared" si="5"/>
        <v/>
      </c>
      <c r="J60" s="4"/>
      <c r="K60" s="4"/>
      <c r="L60" s="5" t="str">
        <f t="shared" si="6"/>
        <v/>
      </c>
      <c r="M60" s="4"/>
      <c r="N60" s="5" t="str">
        <f t="shared" si="7"/>
        <v/>
      </c>
      <c r="O60" s="6"/>
      <c r="P60" s="7" t="str">
        <f t="shared" si="8"/>
        <v/>
      </c>
      <c r="Q60" s="8" t="str">
        <f t="shared" si="9"/>
        <v/>
      </c>
      <c r="R60" s="3"/>
      <c r="S60" s="9"/>
    </row>
    <row r="61" spans="1:19" ht="17.55" customHeight="1">
      <c r="A61" s="2"/>
      <c r="B61" s="9"/>
      <c r="C61" s="9"/>
      <c r="D61" s="9"/>
      <c r="E61" s="4"/>
      <c r="F61" s="4"/>
      <c r="G61" s="4"/>
      <c r="H61" s="4"/>
      <c r="I61" s="5" t="str">
        <f t="shared" si="5"/>
        <v/>
      </c>
      <c r="J61" s="4"/>
      <c r="K61" s="4"/>
      <c r="L61" s="5" t="str">
        <f t="shared" si="6"/>
        <v/>
      </c>
      <c r="M61" s="4"/>
      <c r="N61" s="5" t="str">
        <f t="shared" si="7"/>
        <v/>
      </c>
      <c r="O61" s="6"/>
      <c r="P61" s="7" t="str">
        <f t="shared" si="8"/>
        <v/>
      </c>
      <c r="Q61" s="8" t="str">
        <f t="shared" si="9"/>
        <v/>
      </c>
      <c r="R61" s="3"/>
      <c r="S61" s="9"/>
    </row>
    <row r="62" spans="1:19" ht="17.55" customHeight="1">
      <c r="A62" s="2"/>
      <c r="B62" s="9"/>
      <c r="C62" s="9"/>
      <c r="D62" s="9"/>
      <c r="E62" s="4"/>
      <c r="F62" s="4"/>
      <c r="G62" s="4"/>
      <c r="H62" s="4"/>
      <c r="I62" s="5" t="str">
        <f t="shared" si="5"/>
        <v/>
      </c>
      <c r="J62" s="4"/>
      <c r="K62" s="4"/>
      <c r="L62" s="5" t="str">
        <f t="shared" si="6"/>
        <v/>
      </c>
      <c r="M62" s="4"/>
      <c r="N62" s="5" t="str">
        <f t="shared" si="7"/>
        <v/>
      </c>
      <c r="O62" s="6"/>
      <c r="P62" s="7" t="str">
        <f t="shared" si="8"/>
        <v/>
      </c>
      <c r="Q62" s="8" t="str">
        <f t="shared" si="9"/>
        <v/>
      </c>
      <c r="R62" s="3"/>
      <c r="S62" s="9"/>
    </row>
    <row r="63" spans="1:19" ht="17.55" customHeight="1">
      <c r="A63" s="2"/>
      <c r="B63" s="9"/>
      <c r="C63" s="9"/>
      <c r="D63" s="9"/>
      <c r="E63" s="4"/>
      <c r="F63" s="4"/>
      <c r="G63" s="4"/>
      <c r="H63" s="4"/>
      <c r="I63" s="5" t="str">
        <f t="shared" si="5"/>
        <v/>
      </c>
      <c r="J63" s="4"/>
      <c r="K63" s="4"/>
      <c r="L63" s="5" t="str">
        <f t="shared" si="6"/>
        <v/>
      </c>
      <c r="M63" s="4"/>
      <c r="N63" s="5" t="str">
        <f t="shared" si="7"/>
        <v/>
      </c>
      <c r="O63" s="6"/>
      <c r="P63" s="7" t="str">
        <f t="shared" si="8"/>
        <v/>
      </c>
      <c r="Q63" s="8" t="str">
        <f t="shared" si="9"/>
        <v/>
      </c>
      <c r="R63" s="3"/>
      <c r="S63" s="9"/>
    </row>
    <row r="64" spans="1:19" ht="17.55" customHeight="1">
      <c r="A64" s="2"/>
      <c r="B64" s="9"/>
      <c r="C64" s="9"/>
      <c r="D64" s="9"/>
      <c r="E64" s="4"/>
      <c r="F64" s="4"/>
      <c r="G64" s="4"/>
      <c r="H64" s="4"/>
      <c r="I64" s="5" t="str">
        <f t="shared" si="5"/>
        <v/>
      </c>
      <c r="J64" s="4"/>
      <c r="K64" s="4"/>
      <c r="L64" s="5" t="str">
        <f t="shared" si="6"/>
        <v/>
      </c>
      <c r="M64" s="4"/>
      <c r="N64" s="5" t="str">
        <f t="shared" si="7"/>
        <v/>
      </c>
      <c r="O64" s="6"/>
      <c r="P64" s="7" t="str">
        <f t="shared" si="8"/>
        <v/>
      </c>
      <c r="Q64" s="8" t="str">
        <f t="shared" si="9"/>
        <v/>
      </c>
      <c r="R64" s="3"/>
      <c r="S64" s="9"/>
    </row>
    <row r="65" spans="1:19" ht="17.55" customHeight="1">
      <c r="A65" s="2"/>
      <c r="B65" s="9"/>
      <c r="C65" s="9"/>
      <c r="D65" s="9"/>
      <c r="E65" s="4"/>
      <c r="F65" s="4"/>
      <c r="G65" s="4"/>
      <c r="H65" s="4"/>
      <c r="I65" s="5" t="str">
        <f t="shared" si="5"/>
        <v/>
      </c>
      <c r="J65" s="4"/>
      <c r="K65" s="4"/>
      <c r="L65" s="5" t="str">
        <f t="shared" si="6"/>
        <v/>
      </c>
      <c r="M65" s="4"/>
      <c r="N65" s="5" t="str">
        <f t="shared" si="7"/>
        <v/>
      </c>
      <c r="O65" s="6"/>
      <c r="P65" s="7" t="str">
        <f t="shared" si="8"/>
        <v/>
      </c>
      <c r="Q65" s="8" t="str">
        <f t="shared" si="9"/>
        <v/>
      </c>
      <c r="R65" s="3"/>
      <c r="S65" s="9"/>
    </row>
    <row r="66" spans="1:19" ht="17.55" customHeight="1">
      <c r="A66" s="2"/>
      <c r="B66" s="9"/>
      <c r="C66" s="9"/>
      <c r="D66" s="9"/>
      <c r="E66" s="4"/>
      <c r="F66" s="4"/>
      <c r="G66" s="4"/>
      <c r="H66" s="4"/>
      <c r="I66" s="5" t="str">
        <f t="shared" si="5"/>
        <v/>
      </c>
      <c r="J66" s="4"/>
      <c r="K66" s="4"/>
      <c r="L66" s="5" t="str">
        <f t="shared" si="6"/>
        <v/>
      </c>
      <c r="M66" s="4"/>
      <c r="N66" s="5" t="str">
        <f t="shared" si="7"/>
        <v/>
      </c>
      <c r="O66" s="6"/>
      <c r="P66" s="7" t="str">
        <f t="shared" si="8"/>
        <v/>
      </c>
      <c r="Q66" s="8" t="str">
        <f t="shared" si="9"/>
        <v/>
      </c>
      <c r="R66" s="3"/>
      <c r="S66" s="9"/>
    </row>
    <row r="67" spans="1:19" ht="17.55" customHeight="1">
      <c r="A67" s="2"/>
      <c r="B67" s="9"/>
      <c r="C67" s="9"/>
      <c r="D67" s="9"/>
      <c r="E67" s="4"/>
      <c r="F67" s="4"/>
      <c r="G67" s="4"/>
      <c r="H67" s="4"/>
      <c r="I67" s="5" t="str">
        <f t="shared" si="5"/>
        <v/>
      </c>
      <c r="J67" s="4"/>
      <c r="K67" s="4"/>
      <c r="L67" s="5" t="str">
        <f t="shared" si="6"/>
        <v/>
      </c>
      <c r="M67" s="4"/>
      <c r="N67" s="5" t="str">
        <f t="shared" si="7"/>
        <v/>
      </c>
      <c r="O67" s="6"/>
      <c r="P67" s="7" t="str">
        <f t="shared" si="8"/>
        <v/>
      </c>
      <c r="Q67" s="8" t="str">
        <f t="shared" si="9"/>
        <v/>
      </c>
      <c r="R67" s="3"/>
      <c r="S67" s="9"/>
    </row>
    <row r="68" spans="1:19" ht="17.55" customHeight="1">
      <c r="A68" s="2"/>
      <c r="B68" s="9"/>
      <c r="C68" s="9"/>
      <c r="D68" s="9"/>
      <c r="E68" s="4"/>
      <c r="F68" s="4"/>
      <c r="G68" s="4"/>
      <c r="H68" s="4"/>
      <c r="I68" s="5" t="str">
        <f t="shared" si="5"/>
        <v/>
      </c>
      <c r="J68" s="4"/>
      <c r="K68" s="4"/>
      <c r="L68" s="5" t="str">
        <f t="shared" si="6"/>
        <v/>
      </c>
      <c r="M68" s="4"/>
      <c r="N68" s="5" t="str">
        <f t="shared" si="7"/>
        <v/>
      </c>
      <c r="O68" s="6"/>
      <c r="P68" s="7" t="str">
        <f t="shared" si="8"/>
        <v/>
      </c>
      <c r="Q68" s="8" t="str">
        <f t="shared" si="9"/>
        <v/>
      </c>
      <c r="R68" s="3"/>
      <c r="S68" s="9"/>
    </row>
    <row r="69" spans="1:19" ht="17.55" customHeight="1">
      <c r="A69" s="2"/>
      <c r="B69" s="9"/>
      <c r="C69" s="9"/>
      <c r="D69" s="9"/>
      <c r="E69" s="4"/>
      <c r="F69" s="4"/>
      <c r="G69" s="4"/>
      <c r="H69" s="4"/>
      <c r="I69" s="5" t="str">
        <f t="shared" si="5"/>
        <v/>
      </c>
      <c r="J69" s="4"/>
      <c r="K69" s="4"/>
      <c r="L69" s="5" t="str">
        <f t="shared" si="6"/>
        <v/>
      </c>
      <c r="M69" s="4"/>
      <c r="N69" s="5" t="str">
        <f t="shared" si="7"/>
        <v/>
      </c>
      <c r="O69" s="6"/>
      <c r="P69" s="7" t="str">
        <f t="shared" si="8"/>
        <v/>
      </c>
      <c r="Q69" s="8" t="str">
        <f t="shared" si="9"/>
        <v/>
      </c>
      <c r="R69" s="3"/>
      <c r="S69" s="9"/>
    </row>
    <row r="70" spans="1:19" ht="17.55" customHeight="1">
      <c r="A70" s="2"/>
      <c r="B70" s="9"/>
      <c r="C70" s="9"/>
      <c r="D70" s="9"/>
      <c r="E70" s="4"/>
      <c r="F70" s="4"/>
      <c r="G70" s="4"/>
      <c r="H70" s="4"/>
      <c r="I70" s="5" t="str">
        <f t="shared" si="5"/>
        <v/>
      </c>
      <c r="J70" s="4"/>
      <c r="K70" s="4"/>
      <c r="L70" s="5" t="str">
        <f t="shared" si="6"/>
        <v/>
      </c>
      <c r="M70" s="4"/>
      <c r="N70" s="5" t="str">
        <f t="shared" si="7"/>
        <v/>
      </c>
      <c r="O70" s="6"/>
      <c r="P70" s="7" t="str">
        <f t="shared" si="8"/>
        <v/>
      </c>
      <c r="Q70" s="8" t="str">
        <f t="shared" si="9"/>
        <v/>
      </c>
      <c r="R70" s="3"/>
      <c r="S70" s="9"/>
    </row>
    <row r="71" spans="1:19" ht="17.55" customHeight="1">
      <c r="A71" s="2"/>
      <c r="B71" s="9"/>
      <c r="C71" s="9"/>
      <c r="D71" s="9"/>
      <c r="E71" s="4"/>
      <c r="F71" s="4"/>
      <c r="G71" s="4"/>
      <c r="H71" s="4"/>
      <c r="I71" s="5" t="str">
        <f t="shared" si="5"/>
        <v/>
      </c>
      <c r="J71" s="4"/>
      <c r="K71" s="4"/>
      <c r="L71" s="5" t="str">
        <f t="shared" si="6"/>
        <v/>
      </c>
      <c r="M71" s="4"/>
      <c r="N71" s="5" t="str">
        <f t="shared" si="7"/>
        <v/>
      </c>
      <c r="O71" s="6"/>
      <c r="P71" s="7" t="str">
        <f t="shared" si="8"/>
        <v/>
      </c>
      <c r="Q71" s="8" t="str">
        <f t="shared" si="9"/>
        <v/>
      </c>
      <c r="R71" s="3"/>
      <c r="S71" s="9"/>
    </row>
    <row r="72" spans="1:19" ht="17.55" customHeight="1">
      <c r="A72" s="2"/>
      <c r="B72" s="9"/>
      <c r="C72" s="9"/>
      <c r="D72" s="9"/>
      <c r="E72" s="4"/>
      <c r="F72" s="4"/>
      <c r="G72" s="4"/>
      <c r="H72" s="4"/>
      <c r="I72" s="5" t="str">
        <f t="shared" si="5"/>
        <v/>
      </c>
      <c r="J72" s="4"/>
      <c r="K72" s="4"/>
      <c r="L72" s="5" t="str">
        <f t="shared" si="6"/>
        <v/>
      </c>
      <c r="M72" s="4"/>
      <c r="N72" s="5" t="str">
        <f t="shared" si="7"/>
        <v/>
      </c>
      <c r="O72" s="6"/>
      <c r="P72" s="7" t="str">
        <f t="shared" si="8"/>
        <v/>
      </c>
      <c r="Q72" s="8" t="str">
        <f t="shared" si="9"/>
        <v/>
      </c>
      <c r="R72" s="3"/>
      <c r="S72" s="9"/>
    </row>
    <row r="73" spans="1:19" ht="17.55" customHeight="1">
      <c r="A73" s="2"/>
      <c r="B73" s="9"/>
      <c r="C73" s="9"/>
      <c r="D73" s="9"/>
      <c r="E73" s="4"/>
      <c r="F73" s="4"/>
      <c r="G73" s="4"/>
      <c r="H73" s="4"/>
      <c r="I73" s="5" t="str">
        <f t="shared" si="5"/>
        <v/>
      </c>
      <c r="J73" s="4"/>
      <c r="K73" s="4"/>
      <c r="L73" s="5" t="str">
        <f t="shared" si="6"/>
        <v/>
      </c>
      <c r="M73" s="4"/>
      <c r="N73" s="5" t="str">
        <f t="shared" si="7"/>
        <v/>
      </c>
      <c r="O73" s="6"/>
      <c r="P73" s="7" t="str">
        <f t="shared" si="8"/>
        <v/>
      </c>
      <c r="Q73" s="8" t="str">
        <f t="shared" si="9"/>
        <v/>
      </c>
      <c r="R73" s="3"/>
      <c r="S73" s="9"/>
    </row>
    <row r="74" spans="1:19" ht="17.55" customHeight="1">
      <c r="A74" s="2"/>
      <c r="B74" s="9"/>
      <c r="C74" s="9"/>
      <c r="D74" s="9"/>
      <c r="E74" s="4"/>
      <c r="F74" s="4"/>
      <c r="G74" s="4"/>
      <c r="H74" s="4"/>
      <c r="I74" s="5" t="str">
        <f t="shared" si="5"/>
        <v/>
      </c>
      <c r="J74" s="4"/>
      <c r="K74" s="4"/>
      <c r="L74" s="5" t="str">
        <f t="shared" si="6"/>
        <v/>
      </c>
      <c r="M74" s="4"/>
      <c r="N74" s="5" t="str">
        <f t="shared" si="7"/>
        <v/>
      </c>
      <c r="O74" s="6"/>
      <c r="P74" s="7" t="str">
        <f t="shared" si="8"/>
        <v/>
      </c>
      <c r="Q74" s="8" t="str">
        <f t="shared" si="9"/>
        <v/>
      </c>
      <c r="R74" s="3"/>
      <c r="S74" s="9"/>
    </row>
    <row r="75" spans="1:19" ht="17.55" customHeight="1">
      <c r="A75" s="2"/>
      <c r="B75" s="9"/>
      <c r="C75" s="9"/>
      <c r="D75" s="9"/>
      <c r="E75" s="4"/>
      <c r="F75" s="4"/>
      <c r="G75" s="4"/>
      <c r="H75" s="4"/>
      <c r="I75" s="5" t="str">
        <f t="shared" si="5"/>
        <v/>
      </c>
      <c r="J75" s="4"/>
      <c r="K75" s="4"/>
      <c r="L75" s="5" t="str">
        <f t="shared" si="6"/>
        <v/>
      </c>
      <c r="M75" s="4"/>
      <c r="N75" s="5" t="str">
        <f t="shared" si="7"/>
        <v/>
      </c>
      <c r="O75" s="6"/>
      <c r="P75" s="7" t="str">
        <f t="shared" si="8"/>
        <v/>
      </c>
      <c r="Q75" s="8" t="str">
        <f t="shared" si="9"/>
        <v/>
      </c>
      <c r="R75" s="3"/>
      <c r="S75" s="9"/>
    </row>
    <row r="76" spans="1:19" ht="17.55" customHeight="1">
      <c r="A76" s="2"/>
      <c r="B76" s="9"/>
      <c r="C76" s="9"/>
      <c r="D76" s="9"/>
      <c r="E76" s="4"/>
      <c r="F76" s="4"/>
      <c r="G76" s="4"/>
      <c r="H76" s="4"/>
      <c r="I76" s="5" t="str">
        <f t="shared" si="5"/>
        <v/>
      </c>
      <c r="J76" s="4"/>
      <c r="K76" s="4"/>
      <c r="L76" s="5" t="str">
        <f t="shared" si="6"/>
        <v/>
      </c>
      <c r="M76" s="4"/>
      <c r="N76" s="5" t="str">
        <f t="shared" si="7"/>
        <v/>
      </c>
      <c r="O76" s="6"/>
      <c r="P76" s="7" t="str">
        <f t="shared" si="8"/>
        <v/>
      </c>
      <c r="Q76" s="8" t="str">
        <f t="shared" si="9"/>
        <v/>
      </c>
      <c r="R76" s="3"/>
      <c r="S76" s="9"/>
    </row>
    <row r="77" spans="1:19" ht="17.55" customHeight="1">
      <c r="A77" s="2"/>
      <c r="B77" s="9"/>
      <c r="C77" s="9"/>
      <c r="D77" s="9"/>
      <c r="E77" s="4"/>
      <c r="F77" s="4"/>
      <c r="G77" s="4"/>
      <c r="H77" s="4"/>
      <c r="I77" s="5" t="str">
        <f t="shared" si="5"/>
        <v/>
      </c>
      <c r="J77" s="4"/>
      <c r="K77" s="4"/>
      <c r="L77" s="5" t="str">
        <f t="shared" si="6"/>
        <v/>
      </c>
      <c r="M77" s="4"/>
      <c r="N77" s="5" t="str">
        <f t="shared" si="7"/>
        <v/>
      </c>
      <c r="O77" s="6"/>
      <c r="P77" s="7" t="str">
        <f t="shared" si="8"/>
        <v/>
      </c>
      <c r="Q77" s="8" t="str">
        <f t="shared" si="9"/>
        <v/>
      </c>
      <c r="R77" s="3"/>
      <c r="S77" s="9"/>
    </row>
    <row r="78" spans="1:19" ht="17.55" customHeight="1">
      <c r="A78" s="2"/>
      <c r="B78" s="9"/>
      <c r="C78" s="9"/>
      <c r="D78" s="9"/>
      <c r="E78" s="4"/>
      <c r="F78" s="4"/>
      <c r="G78" s="4"/>
      <c r="H78" s="4"/>
      <c r="I78" s="5" t="str">
        <f t="shared" ref="I78:I109" si="10">IF(OR($A78="",$B78="",$C78="",$D78=""),"",G78-H78)</f>
        <v/>
      </c>
      <c r="J78" s="4"/>
      <c r="K78" s="4"/>
      <c r="L78" s="5" t="str">
        <f t="shared" ref="L78:L109" si="11">IF(OR($A78="",$B78="",$C78="",$D78=""),"",E78+F78+H78-G78-J78-K78)</f>
        <v/>
      </c>
      <c r="M78" s="4"/>
      <c r="N78" s="5" t="str">
        <f t="shared" ref="N78:N109" si="12">IF(OR($A78="",$B78="",$C78="",$D78=""),"",M78-L78)</f>
        <v/>
      </c>
      <c r="O78" s="6"/>
      <c r="P78" s="7" t="str">
        <f t="shared" ref="P78:P109" si="13">IF(OR($A78="",$B78="",$C78="",$D78=""),"",I78*O78)</f>
        <v/>
      </c>
      <c r="Q78" s="8" t="str">
        <f t="shared" ref="Q78:Q113" si="14">IF(OR($A78="",$B78="",$C78="",$D78=""),"",IFERROR(I78/(E78+F78),0))</f>
        <v/>
      </c>
      <c r="R78" s="3"/>
      <c r="S78" s="9"/>
    </row>
    <row r="79" spans="1:19" ht="17.55" customHeight="1">
      <c r="A79" s="2"/>
      <c r="B79" s="9"/>
      <c r="C79" s="9"/>
      <c r="D79" s="9"/>
      <c r="E79" s="4"/>
      <c r="F79" s="4"/>
      <c r="G79" s="4"/>
      <c r="H79" s="4"/>
      <c r="I79" s="5" t="str">
        <f t="shared" si="10"/>
        <v/>
      </c>
      <c r="J79" s="4"/>
      <c r="K79" s="4"/>
      <c r="L79" s="5" t="str">
        <f t="shared" si="11"/>
        <v/>
      </c>
      <c r="M79" s="4"/>
      <c r="N79" s="5" t="str">
        <f t="shared" si="12"/>
        <v/>
      </c>
      <c r="O79" s="6"/>
      <c r="P79" s="7" t="str">
        <f t="shared" si="13"/>
        <v/>
      </c>
      <c r="Q79" s="8" t="str">
        <f t="shared" si="14"/>
        <v/>
      </c>
      <c r="R79" s="3"/>
      <c r="S79" s="9"/>
    </row>
    <row r="80" spans="1:19" ht="17.55" customHeight="1">
      <c r="A80" s="2"/>
      <c r="B80" s="9"/>
      <c r="C80" s="9"/>
      <c r="D80" s="9"/>
      <c r="E80" s="4"/>
      <c r="F80" s="4"/>
      <c r="G80" s="4"/>
      <c r="H80" s="4"/>
      <c r="I80" s="5" t="str">
        <f t="shared" si="10"/>
        <v/>
      </c>
      <c r="J80" s="4"/>
      <c r="K80" s="4"/>
      <c r="L80" s="5" t="str">
        <f t="shared" si="11"/>
        <v/>
      </c>
      <c r="M80" s="4"/>
      <c r="N80" s="5" t="str">
        <f t="shared" si="12"/>
        <v/>
      </c>
      <c r="O80" s="6"/>
      <c r="P80" s="7" t="str">
        <f t="shared" si="13"/>
        <v/>
      </c>
      <c r="Q80" s="8" t="str">
        <f t="shared" si="14"/>
        <v/>
      </c>
      <c r="R80" s="3"/>
      <c r="S80" s="9"/>
    </row>
    <row r="81" spans="1:19" ht="17.55" customHeight="1">
      <c r="A81" s="2"/>
      <c r="B81" s="9"/>
      <c r="C81" s="9"/>
      <c r="D81" s="9"/>
      <c r="E81" s="4"/>
      <c r="F81" s="4"/>
      <c r="G81" s="4"/>
      <c r="H81" s="4"/>
      <c r="I81" s="5" t="str">
        <f t="shared" si="10"/>
        <v/>
      </c>
      <c r="J81" s="4"/>
      <c r="K81" s="4"/>
      <c r="L81" s="5" t="str">
        <f t="shared" si="11"/>
        <v/>
      </c>
      <c r="M81" s="4"/>
      <c r="N81" s="5" t="str">
        <f t="shared" si="12"/>
        <v/>
      </c>
      <c r="O81" s="6"/>
      <c r="P81" s="7" t="str">
        <f t="shared" si="13"/>
        <v/>
      </c>
      <c r="Q81" s="8" t="str">
        <f t="shared" si="14"/>
        <v/>
      </c>
      <c r="R81" s="3"/>
      <c r="S81" s="9"/>
    </row>
    <row r="82" spans="1:19" ht="17.55" customHeight="1">
      <c r="A82" s="2"/>
      <c r="B82" s="9"/>
      <c r="C82" s="9"/>
      <c r="D82" s="9"/>
      <c r="E82" s="4"/>
      <c r="F82" s="4"/>
      <c r="G82" s="4"/>
      <c r="H82" s="4"/>
      <c r="I82" s="5" t="str">
        <f t="shared" si="10"/>
        <v/>
      </c>
      <c r="J82" s="4"/>
      <c r="K82" s="4"/>
      <c r="L82" s="5" t="str">
        <f t="shared" si="11"/>
        <v/>
      </c>
      <c r="M82" s="4"/>
      <c r="N82" s="5" t="str">
        <f t="shared" si="12"/>
        <v/>
      </c>
      <c r="O82" s="6"/>
      <c r="P82" s="7" t="str">
        <f t="shared" si="13"/>
        <v/>
      </c>
      <c r="Q82" s="8" t="str">
        <f t="shared" si="14"/>
        <v/>
      </c>
      <c r="R82" s="3"/>
      <c r="S82" s="9"/>
    </row>
    <row r="83" spans="1:19" ht="17.55" customHeight="1">
      <c r="A83" s="2"/>
      <c r="B83" s="9"/>
      <c r="C83" s="9"/>
      <c r="D83" s="9"/>
      <c r="E83" s="4"/>
      <c r="F83" s="4"/>
      <c r="G83" s="4"/>
      <c r="H83" s="4"/>
      <c r="I83" s="5" t="str">
        <f t="shared" si="10"/>
        <v/>
      </c>
      <c r="J83" s="4"/>
      <c r="K83" s="4"/>
      <c r="L83" s="5" t="str">
        <f t="shared" si="11"/>
        <v/>
      </c>
      <c r="M83" s="4"/>
      <c r="N83" s="5" t="str">
        <f t="shared" si="12"/>
        <v/>
      </c>
      <c r="O83" s="6"/>
      <c r="P83" s="7" t="str">
        <f t="shared" si="13"/>
        <v/>
      </c>
      <c r="Q83" s="8" t="str">
        <f t="shared" si="14"/>
        <v/>
      </c>
      <c r="R83" s="3"/>
      <c r="S83" s="9"/>
    </row>
    <row r="84" spans="1:19" ht="17.55" customHeight="1">
      <c r="A84" s="2"/>
      <c r="B84" s="9"/>
      <c r="C84" s="9"/>
      <c r="D84" s="9"/>
      <c r="E84" s="4"/>
      <c r="F84" s="4"/>
      <c r="G84" s="4"/>
      <c r="H84" s="4"/>
      <c r="I84" s="5" t="str">
        <f t="shared" si="10"/>
        <v/>
      </c>
      <c r="J84" s="4"/>
      <c r="K84" s="4"/>
      <c r="L84" s="5" t="str">
        <f t="shared" si="11"/>
        <v/>
      </c>
      <c r="M84" s="4"/>
      <c r="N84" s="5" t="str">
        <f t="shared" si="12"/>
        <v/>
      </c>
      <c r="O84" s="6"/>
      <c r="P84" s="7" t="str">
        <f t="shared" si="13"/>
        <v/>
      </c>
      <c r="Q84" s="8" t="str">
        <f t="shared" si="14"/>
        <v/>
      </c>
      <c r="R84" s="3"/>
      <c r="S84" s="9"/>
    </row>
    <row r="85" spans="1:19" ht="17.55" customHeight="1">
      <c r="A85" s="2"/>
      <c r="B85" s="9"/>
      <c r="C85" s="9"/>
      <c r="D85" s="9"/>
      <c r="E85" s="4"/>
      <c r="F85" s="4"/>
      <c r="G85" s="4"/>
      <c r="H85" s="4"/>
      <c r="I85" s="5" t="str">
        <f t="shared" si="10"/>
        <v/>
      </c>
      <c r="J85" s="4"/>
      <c r="K85" s="4"/>
      <c r="L85" s="5" t="str">
        <f t="shared" si="11"/>
        <v/>
      </c>
      <c r="M85" s="4"/>
      <c r="N85" s="5" t="str">
        <f t="shared" si="12"/>
        <v/>
      </c>
      <c r="O85" s="6"/>
      <c r="P85" s="7" t="str">
        <f t="shared" si="13"/>
        <v/>
      </c>
      <c r="Q85" s="8" t="str">
        <f t="shared" si="14"/>
        <v/>
      </c>
      <c r="R85" s="3"/>
      <c r="S85" s="9"/>
    </row>
    <row r="86" spans="1:19" ht="17.55" customHeight="1">
      <c r="A86" s="2"/>
      <c r="B86" s="9"/>
      <c r="C86" s="9"/>
      <c r="D86" s="9"/>
      <c r="E86" s="4"/>
      <c r="F86" s="4"/>
      <c r="G86" s="4"/>
      <c r="H86" s="4"/>
      <c r="I86" s="5" t="str">
        <f t="shared" si="10"/>
        <v/>
      </c>
      <c r="J86" s="4"/>
      <c r="K86" s="4"/>
      <c r="L86" s="5" t="str">
        <f t="shared" si="11"/>
        <v/>
      </c>
      <c r="M86" s="4"/>
      <c r="N86" s="5" t="str">
        <f t="shared" si="12"/>
        <v/>
      </c>
      <c r="O86" s="6"/>
      <c r="P86" s="7" t="str">
        <f t="shared" si="13"/>
        <v/>
      </c>
      <c r="Q86" s="8" t="str">
        <f t="shared" si="14"/>
        <v/>
      </c>
      <c r="R86" s="3"/>
      <c r="S86" s="9"/>
    </row>
    <row r="87" spans="1:19" ht="17.55" customHeight="1">
      <c r="A87" s="2"/>
      <c r="B87" s="9"/>
      <c r="C87" s="9"/>
      <c r="D87" s="9"/>
      <c r="E87" s="4"/>
      <c r="F87" s="4"/>
      <c r="G87" s="4"/>
      <c r="H87" s="4"/>
      <c r="I87" s="5" t="str">
        <f t="shared" si="10"/>
        <v/>
      </c>
      <c r="J87" s="4"/>
      <c r="K87" s="4"/>
      <c r="L87" s="5" t="str">
        <f t="shared" si="11"/>
        <v/>
      </c>
      <c r="M87" s="4"/>
      <c r="N87" s="5" t="str">
        <f t="shared" si="12"/>
        <v/>
      </c>
      <c r="O87" s="6"/>
      <c r="P87" s="7" t="str">
        <f t="shared" si="13"/>
        <v/>
      </c>
      <c r="Q87" s="8" t="str">
        <f t="shared" si="14"/>
        <v/>
      </c>
      <c r="R87" s="3"/>
      <c r="S87" s="9"/>
    </row>
    <row r="88" spans="1:19" ht="17.55" customHeight="1">
      <c r="A88" s="2"/>
      <c r="B88" s="9"/>
      <c r="C88" s="9"/>
      <c r="D88" s="9"/>
      <c r="E88" s="4"/>
      <c r="F88" s="4"/>
      <c r="G88" s="4"/>
      <c r="H88" s="4"/>
      <c r="I88" s="5" t="str">
        <f t="shared" si="10"/>
        <v/>
      </c>
      <c r="J88" s="4"/>
      <c r="K88" s="4"/>
      <c r="L88" s="5" t="str">
        <f t="shared" si="11"/>
        <v/>
      </c>
      <c r="M88" s="4"/>
      <c r="N88" s="5" t="str">
        <f t="shared" si="12"/>
        <v/>
      </c>
      <c r="O88" s="6"/>
      <c r="P88" s="7" t="str">
        <f t="shared" si="13"/>
        <v/>
      </c>
      <c r="Q88" s="8" t="str">
        <f t="shared" si="14"/>
        <v/>
      </c>
      <c r="R88" s="3"/>
      <c r="S88" s="9"/>
    </row>
    <row r="89" spans="1:19" ht="17.55" customHeight="1">
      <c r="A89" s="2"/>
      <c r="B89" s="9"/>
      <c r="C89" s="9"/>
      <c r="D89" s="9"/>
      <c r="E89" s="4"/>
      <c r="F89" s="4"/>
      <c r="G89" s="4"/>
      <c r="H89" s="4"/>
      <c r="I89" s="5" t="str">
        <f t="shared" si="10"/>
        <v/>
      </c>
      <c r="J89" s="4"/>
      <c r="K89" s="4"/>
      <c r="L89" s="5" t="str">
        <f t="shared" si="11"/>
        <v/>
      </c>
      <c r="M89" s="4"/>
      <c r="N89" s="5" t="str">
        <f t="shared" si="12"/>
        <v/>
      </c>
      <c r="O89" s="6"/>
      <c r="P89" s="7" t="str">
        <f t="shared" si="13"/>
        <v/>
      </c>
      <c r="Q89" s="8" t="str">
        <f t="shared" si="14"/>
        <v/>
      </c>
      <c r="R89" s="3"/>
      <c r="S89" s="9"/>
    </row>
    <row r="90" spans="1:19" ht="17.55" customHeight="1">
      <c r="A90" s="2"/>
      <c r="B90" s="9"/>
      <c r="C90" s="9"/>
      <c r="D90" s="9"/>
      <c r="E90" s="4"/>
      <c r="F90" s="4"/>
      <c r="G90" s="4"/>
      <c r="H90" s="4"/>
      <c r="I90" s="5" t="str">
        <f t="shared" si="10"/>
        <v/>
      </c>
      <c r="J90" s="4"/>
      <c r="K90" s="4"/>
      <c r="L90" s="5" t="str">
        <f t="shared" si="11"/>
        <v/>
      </c>
      <c r="M90" s="4"/>
      <c r="N90" s="5" t="str">
        <f t="shared" si="12"/>
        <v/>
      </c>
      <c r="O90" s="6"/>
      <c r="P90" s="7" t="str">
        <f t="shared" si="13"/>
        <v/>
      </c>
      <c r="Q90" s="8" t="str">
        <f t="shared" si="14"/>
        <v/>
      </c>
      <c r="R90" s="3"/>
      <c r="S90" s="9"/>
    </row>
    <row r="91" spans="1:19" ht="17.55" customHeight="1">
      <c r="A91" s="2"/>
      <c r="B91" s="9"/>
      <c r="C91" s="9"/>
      <c r="D91" s="9"/>
      <c r="E91" s="4"/>
      <c r="F91" s="4"/>
      <c r="G91" s="4"/>
      <c r="H91" s="4"/>
      <c r="I91" s="5" t="str">
        <f t="shared" si="10"/>
        <v/>
      </c>
      <c r="J91" s="4"/>
      <c r="K91" s="4"/>
      <c r="L91" s="5" t="str">
        <f t="shared" si="11"/>
        <v/>
      </c>
      <c r="M91" s="4"/>
      <c r="N91" s="5" t="str">
        <f t="shared" si="12"/>
        <v/>
      </c>
      <c r="O91" s="6"/>
      <c r="P91" s="7" t="str">
        <f t="shared" si="13"/>
        <v/>
      </c>
      <c r="Q91" s="8" t="str">
        <f t="shared" si="14"/>
        <v/>
      </c>
      <c r="R91" s="3"/>
      <c r="S91" s="9"/>
    </row>
    <row r="92" spans="1:19" ht="17.55" customHeight="1">
      <c r="A92" s="2"/>
      <c r="B92" s="9"/>
      <c r="C92" s="9"/>
      <c r="D92" s="9"/>
      <c r="E92" s="4"/>
      <c r="F92" s="4"/>
      <c r="G92" s="4"/>
      <c r="H92" s="4"/>
      <c r="I92" s="5" t="str">
        <f t="shared" si="10"/>
        <v/>
      </c>
      <c r="J92" s="4"/>
      <c r="K92" s="4"/>
      <c r="L92" s="5" t="str">
        <f t="shared" si="11"/>
        <v/>
      </c>
      <c r="M92" s="4"/>
      <c r="N92" s="5" t="str">
        <f t="shared" si="12"/>
        <v/>
      </c>
      <c r="O92" s="6"/>
      <c r="P92" s="7" t="str">
        <f t="shared" si="13"/>
        <v/>
      </c>
      <c r="Q92" s="8" t="str">
        <f t="shared" si="14"/>
        <v/>
      </c>
      <c r="R92" s="3"/>
      <c r="S92" s="9"/>
    </row>
    <row r="93" spans="1:19" ht="17.55" customHeight="1">
      <c r="A93" s="2"/>
      <c r="B93" s="9"/>
      <c r="C93" s="9"/>
      <c r="D93" s="9"/>
      <c r="E93" s="4"/>
      <c r="F93" s="4"/>
      <c r="G93" s="4"/>
      <c r="H93" s="4"/>
      <c r="I93" s="5" t="str">
        <f t="shared" si="10"/>
        <v/>
      </c>
      <c r="J93" s="4"/>
      <c r="K93" s="4"/>
      <c r="L93" s="5" t="str">
        <f t="shared" si="11"/>
        <v/>
      </c>
      <c r="M93" s="4"/>
      <c r="N93" s="5" t="str">
        <f t="shared" si="12"/>
        <v/>
      </c>
      <c r="O93" s="6"/>
      <c r="P93" s="7" t="str">
        <f t="shared" si="13"/>
        <v/>
      </c>
      <c r="Q93" s="8" t="str">
        <f t="shared" si="14"/>
        <v/>
      </c>
      <c r="R93" s="3"/>
      <c r="S93" s="9"/>
    </row>
    <row r="94" spans="1:19" ht="17.55" customHeight="1">
      <c r="A94" s="2"/>
      <c r="B94" s="9"/>
      <c r="C94" s="9"/>
      <c r="D94" s="9"/>
      <c r="E94" s="4"/>
      <c r="F94" s="4"/>
      <c r="G94" s="4"/>
      <c r="H94" s="4"/>
      <c r="I94" s="5" t="str">
        <f t="shared" si="10"/>
        <v/>
      </c>
      <c r="J94" s="4"/>
      <c r="K94" s="4"/>
      <c r="L94" s="5" t="str">
        <f t="shared" si="11"/>
        <v/>
      </c>
      <c r="M94" s="4"/>
      <c r="N94" s="5" t="str">
        <f t="shared" si="12"/>
        <v/>
      </c>
      <c r="O94" s="6"/>
      <c r="P94" s="7" t="str">
        <f t="shared" si="13"/>
        <v/>
      </c>
      <c r="Q94" s="8" t="str">
        <f t="shared" si="14"/>
        <v/>
      </c>
      <c r="R94" s="3"/>
      <c r="S94" s="9"/>
    </row>
    <row r="95" spans="1:19" ht="17.55" customHeight="1">
      <c r="A95" s="2"/>
      <c r="B95" s="9"/>
      <c r="C95" s="9"/>
      <c r="D95" s="9"/>
      <c r="E95" s="4"/>
      <c r="F95" s="4"/>
      <c r="G95" s="4"/>
      <c r="H95" s="4"/>
      <c r="I95" s="5" t="str">
        <f t="shared" si="10"/>
        <v/>
      </c>
      <c r="J95" s="4"/>
      <c r="K95" s="4"/>
      <c r="L95" s="5" t="str">
        <f t="shared" si="11"/>
        <v/>
      </c>
      <c r="M95" s="4"/>
      <c r="N95" s="5" t="str">
        <f t="shared" si="12"/>
        <v/>
      </c>
      <c r="O95" s="6"/>
      <c r="P95" s="7" t="str">
        <f t="shared" si="13"/>
        <v/>
      </c>
      <c r="Q95" s="8" t="str">
        <f t="shared" si="14"/>
        <v/>
      </c>
      <c r="R95" s="3"/>
      <c r="S95" s="9"/>
    </row>
    <row r="96" spans="1:19" ht="17.55" customHeight="1">
      <c r="A96" s="2"/>
      <c r="B96" s="9"/>
      <c r="C96" s="9"/>
      <c r="D96" s="9"/>
      <c r="E96" s="4"/>
      <c r="F96" s="4"/>
      <c r="G96" s="4"/>
      <c r="H96" s="4"/>
      <c r="I96" s="5" t="str">
        <f t="shared" si="10"/>
        <v/>
      </c>
      <c r="J96" s="4"/>
      <c r="K96" s="4"/>
      <c r="L96" s="5" t="str">
        <f t="shared" si="11"/>
        <v/>
      </c>
      <c r="M96" s="4"/>
      <c r="N96" s="5" t="str">
        <f t="shared" si="12"/>
        <v/>
      </c>
      <c r="O96" s="6"/>
      <c r="P96" s="7" t="str">
        <f t="shared" si="13"/>
        <v/>
      </c>
      <c r="Q96" s="8" t="str">
        <f t="shared" si="14"/>
        <v/>
      </c>
      <c r="R96" s="3"/>
      <c r="S96" s="9"/>
    </row>
    <row r="97" spans="1:19" ht="17.55" customHeight="1">
      <c r="A97" s="2"/>
      <c r="B97" s="9"/>
      <c r="C97" s="9"/>
      <c r="D97" s="9"/>
      <c r="E97" s="4"/>
      <c r="F97" s="4"/>
      <c r="G97" s="4"/>
      <c r="H97" s="4"/>
      <c r="I97" s="5" t="str">
        <f t="shared" si="10"/>
        <v/>
      </c>
      <c r="J97" s="4"/>
      <c r="K97" s="4"/>
      <c r="L97" s="5" t="str">
        <f t="shared" si="11"/>
        <v/>
      </c>
      <c r="M97" s="4"/>
      <c r="N97" s="5" t="str">
        <f t="shared" si="12"/>
        <v/>
      </c>
      <c r="O97" s="6"/>
      <c r="P97" s="7" t="str">
        <f t="shared" si="13"/>
        <v/>
      </c>
      <c r="Q97" s="8" t="str">
        <f t="shared" si="14"/>
        <v/>
      </c>
      <c r="R97" s="3"/>
      <c r="S97" s="9"/>
    </row>
    <row r="98" spans="1:19" ht="17.55" customHeight="1">
      <c r="A98" s="2"/>
      <c r="B98" s="9"/>
      <c r="C98" s="9"/>
      <c r="D98" s="9"/>
      <c r="E98" s="4"/>
      <c r="F98" s="4"/>
      <c r="G98" s="4"/>
      <c r="H98" s="4"/>
      <c r="I98" s="5" t="str">
        <f t="shared" si="10"/>
        <v/>
      </c>
      <c r="J98" s="4"/>
      <c r="K98" s="4"/>
      <c r="L98" s="5" t="str">
        <f t="shared" si="11"/>
        <v/>
      </c>
      <c r="M98" s="4"/>
      <c r="N98" s="5" t="str">
        <f t="shared" si="12"/>
        <v/>
      </c>
      <c r="O98" s="6"/>
      <c r="P98" s="7" t="str">
        <f t="shared" si="13"/>
        <v/>
      </c>
      <c r="Q98" s="8" t="str">
        <f t="shared" si="14"/>
        <v/>
      </c>
      <c r="R98" s="3"/>
      <c r="S98" s="9"/>
    </row>
    <row r="99" spans="1:19" ht="17.55" customHeight="1">
      <c r="A99" s="2"/>
      <c r="B99" s="9"/>
      <c r="C99" s="9"/>
      <c r="D99" s="9"/>
      <c r="E99" s="4"/>
      <c r="F99" s="4"/>
      <c r="G99" s="4"/>
      <c r="H99" s="4"/>
      <c r="I99" s="5" t="str">
        <f t="shared" si="10"/>
        <v/>
      </c>
      <c r="J99" s="4"/>
      <c r="K99" s="4"/>
      <c r="L99" s="5" t="str">
        <f t="shared" si="11"/>
        <v/>
      </c>
      <c r="M99" s="4"/>
      <c r="N99" s="5" t="str">
        <f t="shared" si="12"/>
        <v/>
      </c>
      <c r="O99" s="6"/>
      <c r="P99" s="7" t="str">
        <f t="shared" si="13"/>
        <v/>
      </c>
      <c r="Q99" s="8" t="str">
        <f t="shared" si="14"/>
        <v/>
      </c>
      <c r="R99" s="3"/>
      <c r="S99" s="9"/>
    </row>
    <row r="100" spans="1:19" ht="17.55" customHeight="1">
      <c r="A100" s="2"/>
      <c r="B100" s="9"/>
      <c r="C100" s="9"/>
      <c r="D100" s="9"/>
      <c r="E100" s="4"/>
      <c r="F100" s="4"/>
      <c r="G100" s="4"/>
      <c r="H100" s="4"/>
      <c r="I100" s="5" t="str">
        <f t="shared" si="10"/>
        <v/>
      </c>
      <c r="J100" s="4"/>
      <c r="K100" s="4"/>
      <c r="L100" s="5" t="str">
        <f t="shared" si="11"/>
        <v/>
      </c>
      <c r="M100" s="4"/>
      <c r="N100" s="5" t="str">
        <f t="shared" si="12"/>
        <v/>
      </c>
      <c r="O100" s="6"/>
      <c r="P100" s="7" t="str">
        <f t="shared" si="13"/>
        <v/>
      </c>
      <c r="Q100" s="8" t="str">
        <f t="shared" si="14"/>
        <v/>
      </c>
      <c r="R100" s="3"/>
      <c r="S100" s="9"/>
    </row>
    <row r="101" spans="1:19" ht="17.55" customHeight="1">
      <c r="A101" s="2"/>
      <c r="B101" s="9"/>
      <c r="C101" s="9"/>
      <c r="D101" s="9"/>
      <c r="E101" s="4"/>
      <c r="F101" s="4"/>
      <c r="G101" s="4"/>
      <c r="H101" s="4"/>
      <c r="I101" s="5" t="str">
        <f t="shared" si="10"/>
        <v/>
      </c>
      <c r="J101" s="4"/>
      <c r="K101" s="4"/>
      <c r="L101" s="5" t="str">
        <f t="shared" si="11"/>
        <v/>
      </c>
      <c r="M101" s="4"/>
      <c r="N101" s="5" t="str">
        <f t="shared" si="12"/>
        <v/>
      </c>
      <c r="O101" s="6"/>
      <c r="P101" s="7" t="str">
        <f t="shared" si="13"/>
        <v/>
      </c>
      <c r="Q101" s="8" t="str">
        <f t="shared" si="14"/>
        <v/>
      </c>
      <c r="R101" s="3"/>
      <c r="S101" s="9"/>
    </row>
    <row r="102" spans="1:19" ht="17.55" customHeight="1">
      <c r="A102" s="2"/>
      <c r="B102" s="9"/>
      <c r="C102" s="9"/>
      <c r="D102" s="9"/>
      <c r="E102" s="4"/>
      <c r="F102" s="4"/>
      <c r="G102" s="4"/>
      <c r="H102" s="4"/>
      <c r="I102" s="5" t="str">
        <f t="shared" si="10"/>
        <v/>
      </c>
      <c r="J102" s="4"/>
      <c r="K102" s="4"/>
      <c r="L102" s="5" t="str">
        <f t="shared" si="11"/>
        <v/>
      </c>
      <c r="M102" s="4"/>
      <c r="N102" s="5" t="str">
        <f t="shared" si="12"/>
        <v/>
      </c>
      <c r="O102" s="6"/>
      <c r="P102" s="7" t="str">
        <f t="shared" si="13"/>
        <v/>
      </c>
      <c r="Q102" s="8" t="str">
        <f t="shared" si="14"/>
        <v/>
      </c>
      <c r="R102" s="3"/>
      <c r="S102" s="9"/>
    </row>
    <row r="103" spans="1:19" ht="17.55" customHeight="1">
      <c r="A103" s="2"/>
      <c r="B103" s="9"/>
      <c r="C103" s="9"/>
      <c r="D103" s="9"/>
      <c r="E103" s="4"/>
      <c r="F103" s="4"/>
      <c r="G103" s="4"/>
      <c r="H103" s="4"/>
      <c r="I103" s="5" t="str">
        <f t="shared" si="10"/>
        <v/>
      </c>
      <c r="J103" s="4"/>
      <c r="K103" s="4"/>
      <c r="L103" s="5" t="str">
        <f t="shared" si="11"/>
        <v/>
      </c>
      <c r="M103" s="4"/>
      <c r="N103" s="5" t="str">
        <f t="shared" si="12"/>
        <v/>
      </c>
      <c r="O103" s="6"/>
      <c r="P103" s="7" t="str">
        <f t="shared" si="13"/>
        <v/>
      </c>
      <c r="Q103" s="8" t="str">
        <f t="shared" si="14"/>
        <v/>
      </c>
      <c r="R103" s="3"/>
      <c r="S103" s="9"/>
    </row>
    <row r="104" spans="1:19" ht="17.55" customHeight="1">
      <c r="A104" s="2"/>
      <c r="B104" s="9"/>
      <c r="C104" s="9"/>
      <c r="D104" s="9"/>
      <c r="E104" s="4"/>
      <c r="F104" s="4"/>
      <c r="G104" s="4"/>
      <c r="H104" s="4"/>
      <c r="I104" s="5" t="str">
        <f t="shared" si="10"/>
        <v/>
      </c>
      <c r="J104" s="4"/>
      <c r="K104" s="4"/>
      <c r="L104" s="5" t="str">
        <f t="shared" si="11"/>
        <v/>
      </c>
      <c r="M104" s="4"/>
      <c r="N104" s="5" t="str">
        <f t="shared" si="12"/>
        <v/>
      </c>
      <c r="O104" s="6"/>
      <c r="P104" s="7" t="str">
        <f t="shared" si="13"/>
        <v/>
      </c>
      <c r="Q104" s="8" t="str">
        <f t="shared" si="14"/>
        <v/>
      </c>
      <c r="R104" s="3"/>
      <c r="S104" s="9"/>
    </row>
    <row r="105" spans="1:19" ht="17.55" customHeight="1">
      <c r="A105" s="2"/>
      <c r="B105" s="9"/>
      <c r="C105" s="9"/>
      <c r="D105" s="9"/>
      <c r="E105" s="4"/>
      <c r="F105" s="4"/>
      <c r="G105" s="4"/>
      <c r="H105" s="4"/>
      <c r="I105" s="5" t="str">
        <f t="shared" si="10"/>
        <v/>
      </c>
      <c r="J105" s="4"/>
      <c r="K105" s="4"/>
      <c r="L105" s="5" t="str">
        <f t="shared" si="11"/>
        <v/>
      </c>
      <c r="M105" s="4"/>
      <c r="N105" s="5" t="str">
        <f t="shared" si="12"/>
        <v/>
      </c>
      <c r="O105" s="6"/>
      <c r="P105" s="7" t="str">
        <f t="shared" si="13"/>
        <v/>
      </c>
      <c r="Q105" s="8" t="str">
        <f t="shared" si="14"/>
        <v/>
      </c>
      <c r="R105" s="3"/>
      <c r="S105" s="9"/>
    </row>
    <row r="106" spans="1:19" ht="17.55" customHeight="1">
      <c r="A106" s="2"/>
      <c r="B106" s="9"/>
      <c r="C106" s="9"/>
      <c r="D106" s="9"/>
      <c r="E106" s="4"/>
      <c r="F106" s="4"/>
      <c r="G106" s="4"/>
      <c r="H106" s="4"/>
      <c r="I106" s="5" t="str">
        <f t="shared" si="10"/>
        <v/>
      </c>
      <c r="J106" s="4"/>
      <c r="K106" s="4"/>
      <c r="L106" s="5" t="str">
        <f t="shared" si="11"/>
        <v/>
      </c>
      <c r="M106" s="4"/>
      <c r="N106" s="5" t="str">
        <f t="shared" si="12"/>
        <v/>
      </c>
      <c r="O106" s="6"/>
      <c r="P106" s="7" t="str">
        <f t="shared" si="13"/>
        <v/>
      </c>
      <c r="Q106" s="8" t="str">
        <f t="shared" si="14"/>
        <v/>
      </c>
      <c r="R106" s="3"/>
      <c r="S106" s="9"/>
    </row>
    <row r="107" spans="1:19" ht="17.55" customHeight="1">
      <c r="A107" s="2"/>
      <c r="B107" s="9"/>
      <c r="C107" s="9"/>
      <c r="D107" s="9"/>
      <c r="E107" s="4"/>
      <c r="F107" s="4"/>
      <c r="G107" s="4"/>
      <c r="H107" s="4"/>
      <c r="I107" s="5" t="str">
        <f t="shared" si="10"/>
        <v/>
      </c>
      <c r="J107" s="4"/>
      <c r="K107" s="4"/>
      <c r="L107" s="5" t="str">
        <f t="shared" si="11"/>
        <v/>
      </c>
      <c r="M107" s="4"/>
      <c r="N107" s="5" t="str">
        <f t="shared" si="12"/>
        <v/>
      </c>
      <c r="O107" s="6"/>
      <c r="P107" s="7" t="str">
        <f t="shared" si="13"/>
        <v/>
      </c>
      <c r="Q107" s="8" t="str">
        <f t="shared" si="14"/>
        <v/>
      </c>
      <c r="R107" s="3"/>
      <c r="S107" s="9"/>
    </row>
    <row r="108" spans="1:19" ht="17.55" customHeight="1">
      <c r="A108" s="2"/>
      <c r="B108" s="9"/>
      <c r="C108" s="9"/>
      <c r="D108" s="9"/>
      <c r="E108" s="4"/>
      <c r="F108" s="4"/>
      <c r="G108" s="4"/>
      <c r="H108" s="4"/>
      <c r="I108" s="5" t="str">
        <f t="shared" si="10"/>
        <v/>
      </c>
      <c r="J108" s="4"/>
      <c r="K108" s="4"/>
      <c r="L108" s="5" t="str">
        <f t="shared" si="11"/>
        <v/>
      </c>
      <c r="M108" s="4"/>
      <c r="N108" s="5" t="str">
        <f t="shared" si="12"/>
        <v/>
      </c>
      <c r="O108" s="6"/>
      <c r="P108" s="7" t="str">
        <f t="shared" si="13"/>
        <v/>
      </c>
      <c r="Q108" s="8" t="str">
        <f t="shared" si="14"/>
        <v/>
      </c>
      <c r="R108" s="3"/>
      <c r="S108" s="9"/>
    </row>
    <row r="109" spans="1:19" ht="17.55" customHeight="1">
      <c r="A109" s="2"/>
      <c r="B109" s="9"/>
      <c r="C109" s="9"/>
      <c r="D109" s="9"/>
      <c r="E109" s="4"/>
      <c r="F109" s="4"/>
      <c r="G109" s="4"/>
      <c r="H109" s="4"/>
      <c r="I109" s="5" t="str">
        <f t="shared" si="10"/>
        <v/>
      </c>
      <c r="J109" s="4"/>
      <c r="K109" s="4"/>
      <c r="L109" s="5" t="str">
        <f t="shared" si="11"/>
        <v/>
      </c>
      <c r="M109" s="4"/>
      <c r="N109" s="5" t="str">
        <f t="shared" si="12"/>
        <v/>
      </c>
      <c r="O109" s="6"/>
      <c r="P109" s="7" t="str">
        <f t="shared" si="13"/>
        <v/>
      </c>
      <c r="Q109" s="8" t="str">
        <f t="shared" si="14"/>
        <v/>
      </c>
      <c r="R109" s="3"/>
      <c r="S109" s="9"/>
    </row>
    <row r="110" spans="1:19" ht="17.55" customHeight="1">
      <c r="A110" s="2"/>
      <c r="B110" s="9"/>
      <c r="C110" s="9"/>
      <c r="D110" s="9"/>
      <c r="E110" s="4"/>
      <c r="F110" s="4"/>
      <c r="G110" s="4"/>
      <c r="H110" s="4"/>
      <c r="I110" s="5" t="str">
        <f t="shared" ref="I110:I141" si="15">IF(OR($A110="",$B110="",$C110="",$D110=""),"",G110-H110)</f>
        <v/>
      </c>
      <c r="J110" s="4"/>
      <c r="K110" s="4"/>
      <c r="L110" s="5" t="str">
        <f t="shared" ref="L110:L141" si="16">IF(OR($A110="",$B110="",$C110="",$D110=""),"",E110+F110+H110-G110-J110-K110)</f>
        <v/>
      </c>
      <c r="M110" s="4"/>
      <c r="N110" s="5" t="str">
        <f t="shared" ref="N110:N141" si="17">IF(OR($A110="",$B110="",$C110="",$D110=""),"",M110-L110)</f>
        <v/>
      </c>
      <c r="O110" s="6"/>
      <c r="P110" s="7" t="str">
        <f t="shared" ref="P110:P141" si="18">IF(OR($A110="",$B110="",$C110="",$D110=""),"",I110*O110)</f>
        <v/>
      </c>
      <c r="Q110" s="8" t="str">
        <f t="shared" si="14"/>
        <v/>
      </c>
      <c r="R110" s="3"/>
      <c r="S110" s="9"/>
    </row>
    <row r="111" spans="1:19" ht="17.55" customHeight="1">
      <c r="A111" s="2"/>
      <c r="B111" s="9"/>
      <c r="C111" s="9"/>
      <c r="D111" s="9"/>
      <c r="E111" s="4"/>
      <c r="F111" s="4"/>
      <c r="G111" s="4"/>
      <c r="H111" s="4"/>
      <c r="I111" s="5" t="str">
        <f t="shared" si="15"/>
        <v/>
      </c>
      <c r="J111" s="4"/>
      <c r="K111" s="4"/>
      <c r="L111" s="5" t="str">
        <f t="shared" si="16"/>
        <v/>
      </c>
      <c r="M111" s="4"/>
      <c r="N111" s="5" t="str">
        <f t="shared" si="17"/>
        <v/>
      </c>
      <c r="O111" s="6"/>
      <c r="P111" s="7" t="str">
        <f t="shared" si="18"/>
        <v/>
      </c>
      <c r="Q111" s="8" t="str">
        <f t="shared" si="14"/>
        <v/>
      </c>
      <c r="R111" s="3"/>
      <c r="S111" s="9"/>
    </row>
    <row r="112" spans="1:19" ht="17.55" customHeight="1">
      <c r="A112" s="2"/>
      <c r="B112" s="9"/>
      <c r="C112" s="9"/>
      <c r="D112" s="9"/>
      <c r="E112" s="4"/>
      <c r="F112" s="4"/>
      <c r="G112" s="4"/>
      <c r="H112" s="4"/>
      <c r="I112" s="5" t="str">
        <f t="shared" si="15"/>
        <v/>
      </c>
      <c r="J112" s="4"/>
      <c r="K112" s="4"/>
      <c r="L112" s="5" t="str">
        <f t="shared" si="16"/>
        <v/>
      </c>
      <c r="M112" s="4"/>
      <c r="N112" s="5" t="str">
        <f t="shared" si="17"/>
        <v/>
      </c>
      <c r="O112" s="6"/>
      <c r="P112" s="7" t="str">
        <f t="shared" si="18"/>
        <v/>
      </c>
      <c r="Q112" s="8" t="str">
        <f t="shared" si="14"/>
        <v/>
      </c>
      <c r="R112" s="3"/>
      <c r="S112" s="9"/>
    </row>
    <row r="113" spans="1:19" ht="17.55" customHeight="1">
      <c r="A113" s="2"/>
      <c r="B113" s="9"/>
      <c r="C113" s="9"/>
      <c r="D113" s="9"/>
      <c r="E113" s="4"/>
      <c r="F113" s="4"/>
      <c r="G113" s="4"/>
      <c r="H113" s="4"/>
      <c r="I113" s="5" t="str">
        <f t="shared" si="15"/>
        <v/>
      </c>
      <c r="J113" s="4"/>
      <c r="K113" s="4"/>
      <c r="L113" s="5" t="str">
        <f t="shared" si="16"/>
        <v/>
      </c>
      <c r="M113" s="4"/>
      <c r="N113" s="5" t="str">
        <f t="shared" si="17"/>
        <v/>
      </c>
      <c r="O113" s="6"/>
      <c r="P113" s="7" t="str">
        <f t="shared" si="18"/>
        <v/>
      </c>
      <c r="Q113" s="8" t="str">
        <f t="shared" si="14"/>
        <v/>
      </c>
      <c r="R113" s="3"/>
      <c r="S113" s="9"/>
    </row>
  </sheetData>
  <mergeCells count="17">
    <mergeCell ref="A9:S9"/>
    <mergeCell ref="A10:S10"/>
    <mergeCell ref="A12:S12"/>
    <mergeCell ref="A1:S2"/>
    <mergeCell ref="A3:S3"/>
    <mergeCell ref="A5:C5"/>
    <mergeCell ref="A6:C7"/>
    <mergeCell ref="D5:F5"/>
    <mergeCell ref="D6:F7"/>
    <mergeCell ref="G5:I5"/>
    <mergeCell ref="G6:I7"/>
    <mergeCell ref="J5:L5"/>
    <mergeCell ref="J6:L7"/>
    <mergeCell ref="M5:O5"/>
    <mergeCell ref="M6:O7"/>
    <mergeCell ref="P5:S5"/>
    <mergeCell ref="P6:S7"/>
  </mergeCells>
  <conditionalFormatting sqref="L14:L113">
    <cfRule type="expression" dxfId="13" priority="8">
      <formula>AND($L14&lt;&gt;"",$L14&lt;0)</formula>
    </cfRule>
  </conditionalFormatting>
  <conditionalFormatting sqref="N14:N113">
    <cfRule type="expression" dxfId="12" priority="1">
      <formula>AND($N14&lt;&gt;"",$N14&lt;&gt;0)</formula>
    </cfRule>
    <cfRule type="expression" dxfId="11" priority="2">
      <formula>AND($N14&lt;&gt;"",$N14=0)</formula>
    </cfRule>
  </conditionalFormatting>
  <conditionalFormatting sqref="P14:P113">
    <cfRule type="expression" dxfId="10" priority="7">
      <formula>AND($N14&lt;&gt;"",$N14&lt;&gt;0)</formula>
    </cfRule>
  </conditionalFormatting>
  <conditionalFormatting sqref="Q14:Q113">
    <cfRule type="dataBar" priority="6">
      <dataBar>
        <cfvo type="min"/>
        <cfvo type="max"/>
        <color rgb="FF163B65"/>
      </dataBar>
    </cfRule>
    <cfRule type="dataBar" priority="9">
      <dataBar>
        <cfvo type="min"/>
        <cfvo type="max"/>
        <color rgb="FF163B65"/>
      </dataBar>
      <extLst>
        <ext xmlns:x14="http://schemas.microsoft.com/office/spreadsheetml/2009/9/main" uri="{B025F937-C7B1-47D3-B67F-A62EFF666E3E}">
          <x14:id>{EC1FE6B8-2A9A-6383-F915-85A7FE9CCB45}</x14:id>
        </ext>
      </extLst>
    </cfRule>
  </conditionalFormatting>
  <conditionalFormatting sqref="R14:R113">
    <cfRule type="expression" dxfId="9" priority="3">
      <formula>$R14="Pendiente"</formula>
    </cfRule>
    <cfRule type="expression" dxfId="8" priority="4">
      <formula>$R14="Revisado"</formula>
    </cfRule>
    <cfRule type="expression" dxfId="7" priority="5">
      <formula>$R14="Liquidado"</formula>
    </cfRule>
  </conditionalFormatting>
  <dataValidations count="1">
    <dataValidation type="list" sqref="R14:R113" xr:uid="{00000000-0002-0000-0200-000000000000}">
      <formula1>"Pendiente,Revisado,Liquidado"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1FE6B8-2A9A-6383-F915-85A7FE9CCB45}">
            <x14:dataBar>
              <x14:cfvo type="min"/>
              <x14:cfvo type="max"/>
              <x14:negativeFillColor auto="1"/>
              <x14:axisColor auto="1"/>
            </x14:dataBar>
          </x14:cfRule>
          <xm:sqref>Q14:Q113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Instrucciones</vt:lpstr>
      <vt:lpstr>2. Glosario</vt:lpstr>
      <vt:lpstr>3. Control de consignación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2026-06-23T00:25:59Z</dcterms:modified>
</cp:coreProperties>
</file>