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91B2A31-FF61-4857-9BEA-5C06FCF773D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_Instrucciones" sheetId="1" r:id="rId1"/>
    <sheet name="2_Glosario" sheetId="2" r:id="rId2"/>
    <sheet name="3_Matriz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3" l="1"/>
  <c r="J57" i="3" s="1"/>
  <c r="I56" i="3"/>
  <c r="J56" i="3" s="1"/>
  <c r="I55" i="3"/>
  <c r="J55" i="3" s="1"/>
  <c r="I54" i="3"/>
  <c r="J54" i="3" s="1"/>
  <c r="I53" i="3"/>
  <c r="J53" i="3" s="1"/>
  <c r="I52" i="3"/>
  <c r="J52" i="3" s="1"/>
  <c r="I51" i="3"/>
  <c r="J51" i="3" s="1"/>
  <c r="I50" i="3"/>
  <c r="J50" i="3" s="1"/>
  <c r="I49" i="3"/>
  <c r="J49" i="3" s="1"/>
  <c r="I48" i="3"/>
  <c r="J48" i="3" s="1"/>
  <c r="I47" i="3"/>
  <c r="J47" i="3" s="1"/>
  <c r="I46" i="3"/>
  <c r="J46" i="3" s="1"/>
  <c r="I45" i="3"/>
  <c r="J45" i="3" s="1"/>
  <c r="I44" i="3"/>
  <c r="J44" i="3" s="1"/>
  <c r="I43" i="3"/>
  <c r="J43" i="3" s="1"/>
  <c r="I42" i="3"/>
  <c r="J42" i="3" s="1"/>
  <c r="I41" i="3"/>
  <c r="J41" i="3" s="1"/>
  <c r="I40" i="3"/>
  <c r="J40" i="3" s="1"/>
  <c r="I39" i="3"/>
  <c r="J39" i="3" s="1"/>
  <c r="I38" i="3"/>
  <c r="J38" i="3" s="1"/>
  <c r="I37" i="3"/>
  <c r="J37" i="3" s="1"/>
  <c r="I36" i="3"/>
  <c r="J36" i="3" s="1"/>
  <c r="I35" i="3"/>
  <c r="J35" i="3" s="1"/>
  <c r="I34" i="3"/>
  <c r="J34" i="3" s="1"/>
  <c r="I33" i="3"/>
  <c r="J33" i="3" s="1"/>
  <c r="I32" i="3"/>
  <c r="J32" i="3" s="1"/>
  <c r="I31" i="3"/>
  <c r="J31" i="3" s="1"/>
  <c r="I30" i="3"/>
  <c r="J30" i="3" s="1"/>
  <c r="I29" i="3"/>
  <c r="J29" i="3" s="1"/>
  <c r="I28" i="3"/>
  <c r="J28" i="3" s="1"/>
  <c r="I27" i="3"/>
  <c r="J27" i="3" s="1"/>
  <c r="I26" i="3"/>
  <c r="J26" i="3" s="1"/>
  <c r="I25" i="3"/>
  <c r="J25" i="3" s="1"/>
  <c r="I24" i="3"/>
  <c r="J24" i="3" s="1"/>
  <c r="I23" i="3"/>
  <c r="J23" i="3" s="1"/>
  <c r="I22" i="3"/>
  <c r="J22" i="3" s="1"/>
  <c r="I21" i="3"/>
  <c r="J21" i="3" s="1"/>
  <c r="I20" i="3"/>
  <c r="J20" i="3" s="1"/>
  <c r="I19" i="3"/>
  <c r="J19" i="3" s="1"/>
  <c r="I18" i="3"/>
  <c r="J18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Q7" i="3"/>
  <c r="Q11" i="3" l="1"/>
  <c r="Q10" i="3"/>
  <c r="Q9" i="3"/>
  <c r="Q8" i="3"/>
</calcChain>
</file>

<file path=xl/sharedStrings.xml><?xml version="1.0" encoding="utf-8"?>
<sst xmlns="http://schemas.openxmlformats.org/spreadsheetml/2006/main" count="252" uniqueCount="136">
  <si>
    <t>Plantilla básica para priorizar capacitaciones</t>
  </si>
  <si>
    <t>Recurso práctico para ordenar necesidades de formación con un criterio simple y accionable.</t>
  </si>
  <si>
    <t>Qué encontrarás en este archivo</t>
  </si>
  <si>
    <t>Hoja</t>
  </si>
  <si>
    <t>Contenido</t>
  </si>
  <si>
    <t>Para qué sirve</t>
  </si>
  <si>
    <t>1_Instrucciones</t>
  </si>
  <si>
    <t>Guía de uso</t>
  </si>
  <si>
    <t>Te explica cómo usar la plantilla en menos de 5 minutos.</t>
  </si>
  <si>
    <t>2_Glosario</t>
  </si>
  <si>
    <t>Definiciones simples</t>
  </si>
  <si>
    <t>Aclara los términos para que califiques con más criterio.</t>
  </si>
  <si>
    <t>3_Matriz</t>
  </si>
  <si>
    <t>Incluye 10 ejemplos base y espacio para trabajar en la misma hoja.</t>
  </si>
  <si>
    <t>Aquí revisas el ejemplo, lo borras o reemplazas y haces tu proceso.</t>
  </si>
  <si>
    <t>Cómo usar la plantilla</t>
  </si>
  <si>
    <t>1.</t>
  </si>
  <si>
    <t>Ve a la hoja 3_Matriz y revisa las 10 filas de ejemplo. Si no te sirven, bórralas o reemplázalas por tus propias necesidades.</t>
  </si>
  <si>
    <t>2.</t>
  </si>
  <si>
    <t>Califica del 1 al 5 el impacto, la brecha, la urgencia y la factibilidad.</t>
  </si>
  <si>
    <t>3.</t>
  </si>
  <si>
    <t>El puntaje total se calcula automáticamente y también la prioridad: Alta, Media o Baja.</t>
  </si>
  <si>
    <t>4.</t>
  </si>
  <si>
    <t>Usa la columna de observación para anotar el siguiente paso, responsable o fecha tentativa.</t>
  </si>
  <si>
    <t>5.</t>
  </si>
  <si>
    <t>No necesitas otra hoja: el proceso completo se hace en 3_Matriz.</t>
  </si>
  <si>
    <t>Escala rápida de calificación</t>
  </si>
  <si>
    <t>Puntaje</t>
  </si>
  <si>
    <t>Cómo interpretarlo</t>
  </si>
  <si>
    <t>Ejemplo simple</t>
  </si>
  <si>
    <t>1</t>
  </si>
  <si>
    <t>Muy bajo</t>
  </si>
  <si>
    <t>Apenas impacta resultados o no es urgente.</t>
  </si>
  <si>
    <t>2</t>
  </si>
  <si>
    <t>Bajo</t>
  </si>
  <si>
    <t>Conviene revisarlo, pero no iría primero.</t>
  </si>
  <si>
    <t>3</t>
  </si>
  <si>
    <t>Medio</t>
  </si>
  <si>
    <t>Tiene relevancia, aunque no es lo más crítico.</t>
  </si>
  <si>
    <t>4</t>
  </si>
  <si>
    <t>Alto</t>
  </si>
  <si>
    <t>Sí afecta resultados y conviene atenderlo pronto.</t>
  </si>
  <si>
    <t>5</t>
  </si>
  <si>
    <t>Muy alto</t>
  </si>
  <si>
    <t>Impacto claro, urgencia alta o brecha fuerte.</t>
  </si>
  <si>
    <t>Consejo: empieza por pocas prioridades bien elegidas. Una plantilla simple funciona mejor cuando te ayuda a decidir rápido, no cuando te obliga a llenar demasiados campos.</t>
  </si>
  <si>
    <t>Glosario rápido de la plantilla</t>
  </si>
  <si>
    <t>Usa estas definiciones para calificar mejor cada necesidad de capacitación.</t>
  </si>
  <si>
    <t>Término</t>
  </si>
  <si>
    <t>Definición simple</t>
  </si>
  <si>
    <t>Cómo usarlo en la plantilla</t>
  </si>
  <si>
    <t>Necesidad de capacitación</t>
  </si>
  <si>
    <t>Tema o habilidad que conviene fortalecer en el equipo.</t>
  </si>
  <si>
    <t>Escribe una necesidad por fila.</t>
  </si>
  <si>
    <t>Impacto en el negocio</t>
  </si>
  <si>
    <t>Qué tanto puede mover ventas, servicio, productividad, margen o calidad.</t>
  </si>
  <si>
    <t>Califica más alto cuando el efecto esperado en resultados sea claro.</t>
  </si>
  <si>
    <t>Brecha de desempeño</t>
  </si>
  <si>
    <t>Distancia entre cómo debería hacerse el trabajo y cómo se está haciendo hoy.</t>
  </si>
  <si>
    <t>Puntúa más alto si el equipo está lejos del estándar esperado.</t>
  </si>
  <si>
    <t>Urgencia</t>
  </si>
  <si>
    <t>Qué tan pronto conviene actuar para evitar errores, pérdidas o retrasos.</t>
  </si>
  <si>
    <t>Sube la calificación si el tema no puede esperar mucho.</t>
  </si>
  <si>
    <t>Factibilidad</t>
  </si>
  <si>
    <t>Qué tan fácil es ejecutar la capacitación con el tiempo y recursos disponibles.</t>
  </si>
  <si>
    <t>Puntúa más alto si sí puedes implementarla pronto.</t>
  </si>
  <si>
    <t>Puntaje total</t>
  </si>
  <si>
    <t>Suma de impacto, brecha, urgencia y factibilidad.</t>
  </si>
  <si>
    <t>Se calcula automáticamente en la hoja principal.</t>
  </si>
  <si>
    <t>Prioridad alta</t>
  </si>
  <si>
    <t>Tema que conviene atender primero.</t>
  </si>
  <si>
    <t>Aparece cuando el puntaje total está entre 16 y 20.</t>
  </si>
  <si>
    <t>Prioridad media</t>
  </si>
  <si>
    <t>Tema importante, pero no necesariamente inmediato.</t>
  </si>
  <si>
    <t>Aparece cuando el puntaje total está entre 10 y 15.</t>
  </si>
  <si>
    <t>Prioridad baja</t>
  </si>
  <si>
    <t>Tema que puede esperar o revisarse después.</t>
  </si>
  <si>
    <t>Aparece cuando el puntaje total está entre 4 y 9.</t>
  </si>
  <si>
    <t>Tip: si dudas entre dos calificaciones, elige la que mejor refleje el impacto real en la operación o en los resultados. Lo importante es comparar necesidades con el mismo criterio.</t>
  </si>
  <si>
    <t>Matriz básica para priorizar capacitaciones</t>
  </si>
  <si>
    <t>La matriz incluye 10 ejemplos base. Puedes borrarlos o reemplazarlos por tus propias necesidades. La plantilla admite hasta 50 registros.</t>
  </si>
  <si>
    <t>Escala sugerida: 1 = muy bajo | 3 = medio | 5 = muy alto</t>
  </si>
  <si>
    <t>Resumen de prioridades</t>
  </si>
  <si>
    <t>Indicador</t>
  </si>
  <si>
    <t>Valor</t>
  </si>
  <si>
    <t>ID</t>
  </si>
  <si>
    <t>Área o cargo</t>
  </si>
  <si>
    <t>Problema que busca corregir</t>
  </si>
  <si>
    <t>Impacto (1-5)</t>
  </si>
  <si>
    <t>Brecha (1-5)</t>
  </si>
  <si>
    <t>Urgencia (1-5)</t>
  </si>
  <si>
    <t>Factibilidad (1-5)</t>
  </si>
  <si>
    <t>Prioridad</t>
  </si>
  <si>
    <t>Observación o siguiente paso</t>
  </si>
  <si>
    <t>Total de necesidades</t>
  </si>
  <si>
    <t>Inducción y protocolo de apertura/cierre</t>
  </si>
  <si>
    <t>Operaciones de tienda</t>
  </si>
  <si>
    <t>Errores al iniciar o cerrar turno, diferencias de caja y fallas de rutina.</t>
  </si>
  <si>
    <t>Estandarizar proceso y reforzar checklist de apertura y cierre.</t>
  </si>
  <si>
    <t>Manejo de objeciones y cierre de venta</t>
  </si>
  <si>
    <t>Asesores de ventas</t>
  </si>
  <si>
    <t>Baja conversión en piso por respuestas débiles ante dudas del cliente.</t>
  </si>
  <si>
    <t>Priorizar en horario comercial y practicar guiones con role play.</t>
  </si>
  <si>
    <t>Venta complementaria y aumento de ticket</t>
  </si>
  <si>
    <t>Caja y ventas</t>
  </si>
  <si>
    <t>Se desaprovechan oportunidades de upselling y cross-selling.</t>
  </si>
  <si>
    <t>Implementar frases sugeridas y seguimiento semanal por ticket promedio.</t>
  </si>
  <si>
    <t>Control de inventario y conteos cíclicos</t>
  </si>
  <si>
    <t>Bodega y encargado de almacén</t>
  </si>
  <si>
    <t>Diferencias frecuentes entre inventario físico y sistema.</t>
  </si>
  <si>
    <t>Capacitar por proceso y validar con conteos piloto.</t>
  </si>
  <si>
    <t>Promedio de puntaje</t>
  </si>
  <si>
    <t>Servicio al cliente y manejo de reclamos</t>
  </si>
  <si>
    <t>Atención al cliente</t>
  </si>
  <si>
    <t>Quejas repetidas por respuestas tardías o poco empáticas.</t>
  </si>
  <si>
    <t>Unificar protocolo de respuesta y criterios de escalamiento.</t>
  </si>
  <si>
    <t>Uso correcto del POS y medios de pago</t>
  </si>
  <si>
    <t>Cajeros</t>
  </si>
  <si>
    <t>Errores en cobros, devoluciones y cierres por uso incompleto del sistema.</t>
  </si>
  <si>
    <t>Reforzar pasos críticos y practicar casos frecuentes de devolución.</t>
  </si>
  <si>
    <t>Higiene y manipulación segura de alimentos</t>
  </si>
  <si>
    <t>Cocina y servicio</t>
  </si>
  <si>
    <t>Riesgo sanitario por prácticas inconsistentes en preparación y manipulación.</t>
  </si>
  <si>
    <t>Atender de inmediato por impacto operativo y de cumplimiento.</t>
  </si>
  <si>
    <t>Uso básico de CRM y seguimiento de prospectos</t>
  </si>
  <si>
    <t>Ventas y servicio</t>
  </si>
  <si>
    <t>Prospectos sin seguimiento y pérdida de oportunidades comerciales.</t>
  </si>
  <si>
    <t>Definir rutina mínima de seguimiento y revisión semanal.</t>
  </si>
  <si>
    <t>Liderazgo para supervisores de turno</t>
  </si>
  <si>
    <t>Supervisores</t>
  </si>
  <si>
    <t>Falta de seguimiento, retroalimentación y coordinación del equipo.</t>
  </si>
  <si>
    <t>Programar después de atender brechas críticas de operación.</t>
  </si>
  <si>
    <t>Seguridad y prevención de accidentes</t>
  </si>
  <si>
    <t>Todo el equipo</t>
  </si>
  <si>
    <t>Incidentes por prácticas inseguras en piso, bodega o áreas de trabajo.</t>
  </si>
  <si>
    <t>Reforzar protocolos y responsables por turno.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</si>
</sst>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name val="Carlito"/>
    </font>
    <font>
      <b/>
      <sz val="16"/>
      <color rgb="FFFFFFFF"/>
      <name val="Calibri"/>
    </font>
    <font>
      <i/>
      <sz val="10"/>
      <color rgb="FFFFFFFF"/>
      <name val="Calibri"/>
    </font>
    <font>
      <b/>
      <sz val="12"/>
      <color rgb="FFFFFFFF"/>
      <name val="Calibri"/>
    </font>
    <font>
      <sz val="11"/>
      <color rgb="FF1F2937"/>
      <name val="Calibri"/>
    </font>
    <font>
      <b/>
      <sz val="11"/>
      <color rgb="FFFFFFFF"/>
      <name val="Calibri"/>
    </font>
    <font>
      <b/>
      <sz val="11"/>
      <color rgb="FF0B1F3A"/>
      <name val="Calibri"/>
    </font>
    <font>
      <b/>
      <sz val="10"/>
      <color rgb="FF0B1F3A"/>
      <name val="Calibri"/>
    </font>
    <font>
      <b/>
      <sz val="11"/>
      <color rgb="FFFFFFFF"/>
      <name val="Carlito"/>
    </font>
    <font>
      <sz val="11"/>
      <color rgb="FF0B2341"/>
      <name val="Calibri"/>
    </font>
    <font>
      <sz val="11"/>
      <color rgb="FF0B2341"/>
      <name val="Carlito"/>
    </font>
    <font>
      <b/>
      <sz val="12"/>
      <color rgb="FF0B2341"/>
      <name val="Carlito"/>
    </font>
    <font>
      <b/>
      <sz val="11"/>
      <color rgb="FF0B2341"/>
      <name val="Calibri"/>
    </font>
    <font>
      <b/>
      <sz val="11"/>
      <color rgb="FF0B2341"/>
      <name val="Carlito"/>
    </font>
    <font>
      <b/>
      <sz val="13"/>
      <color rgb="FFFFFFFF"/>
      <name val="Calibri"/>
    </font>
    <font>
      <i/>
      <sz val="10"/>
      <color rgb="FF0B234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23D6B"/>
      </patternFill>
    </fill>
    <fill>
      <patternFill patternType="solid">
        <fgColor rgb="FFFFFFFF"/>
      </patternFill>
    </fill>
    <fill>
      <patternFill patternType="solid">
        <fgColor rgb="FFDCE6F2"/>
      </patternFill>
    </fill>
    <fill>
      <patternFill patternType="solid">
        <fgColor rgb="FFEEF4FB"/>
      </patternFill>
    </fill>
    <fill>
      <patternFill patternType="solid">
        <fgColor rgb="FFF6F8FB"/>
      </patternFill>
    </fill>
    <fill>
      <patternFill patternType="solid">
        <fgColor rgb="FF0B2341"/>
      </patternFill>
    </fill>
    <fill>
      <patternFill patternType="solid">
        <fgColor rgb="FF13345A"/>
      </patternFill>
    </fill>
    <fill>
      <patternFill patternType="solid">
        <fgColor rgb="FFF5F8FC"/>
      </patternFill>
    </fill>
    <fill>
      <patternFill patternType="solid">
        <fgColor rgb="FFEAF1F8"/>
      </patternFill>
    </fill>
    <fill>
      <patternFill patternType="solid">
        <fgColor rgb="FFFFFFFF"/>
      </patternFill>
    </fill>
    <fill>
      <patternFill patternType="solid">
        <fgColor rgb="FFDCE7F2"/>
      </patternFill>
    </fill>
  </fills>
  <borders count="29">
    <border>
      <left/>
      <right/>
      <top/>
      <bottom/>
      <diagonal/>
    </border>
    <border>
      <left style="thin">
        <color rgb="FF0B1F3A"/>
      </left>
      <right/>
      <top style="thin">
        <color rgb="FF0B1F3A"/>
      </top>
      <bottom/>
      <diagonal/>
    </border>
    <border>
      <left/>
      <right/>
      <top style="thin">
        <color rgb="FF0B1F3A"/>
      </top>
      <bottom/>
      <diagonal/>
    </border>
    <border>
      <left/>
      <right style="thin">
        <color rgb="FF0B1F3A"/>
      </right>
      <top style="thin">
        <color rgb="FF0B1F3A"/>
      </top>
      <bottom/>
      <diagonal/>
    </border>
    <border>
      <left style="thin">
        <color rgb="FF0B1F3A"/>
      </left>
      <right/>
      <top/>
      <bottom style="thin">
        <color rgb="FF0B1F3A"/>
      </bottom>
      <diagonal/>
    </border>
    <border>
      <left/>
      <right/>
      <top/>
      <bottom style="thin">
        <color rgb="FF0B1F3A"/>
      </bottom>
      <diagonal/>
    </border>
    <border>
      <left/>
      <right style="thin">
        <color rgb="FF0B1F3A"/>
      </right>
      <top/>
      <bottom style="thin">
        <color rgb="FF0B1F3A"/>
      </bottom>
      <diagonal/>
    </border>
    <border>
      <left style="thin">
        <color rgb="FF123D6B"/>
      </left>
      <right/>
      <top style="thin">
        <color rgb="FF123D6B"/>
      </top>
      <bottom style="thin">
        <color rgb="FF123D6B"/>
      </bottom>
      <diagonal/>
    </border>
    <border>
      <left/>
      <right/>
      <top style="thin">
        <color rgb="FF123D6B"/>
      </top>
      <bottom style="thin">
        <color rgb="FF123D6B"/>
      </bottom>
      <diagonal/>
    </border>
    <border>
      <left style="thin">
        <color rgb="FF0B1F3A"/>
      </left>
      <right/>
      <top/>
      <bottom/>
      <diagonal/>
    </border>
    <border>
      <left style="thin">
        <color rgb="FFC9D6E5"/>
      </left>
      <right/>
      <top style="thin">
        <color rgb="FFC9D6E5"/>
      </top>
      <bottom/>
      <diagonal/>
    </border>
    <border>
      <left/>
      <right/>
      <top style="thin">
        <color rgb="FFC9D6E5"/>
      </top>
      <bottom/>
      <diagonal/>
    </border>
    <border>
      <left/>
      <right style="thin">
        <color rgb="FFC9D6E5"/>
      </right>
      <top style="thin">
        <color rgb="FFC9D6E5"/>
      </top>
      <bottom/>
      <diagonal/>
    </border>
    <border>
      <left style="thin">
        <color rgb="FFC9D6E5"/>
      </left>
      <right/>
      <top/>
      <bottom/>
      <diagonal/>
    </border>
    <border>
      <left/>
      <right style="thin">
        <color rgb="FFC9D6E5"/>
      </right>
      <top/>
      <bottom/>
      <diagonal/>
    </border>
    <border>
      <left style="thin">
        <color rgb="FFC9D6E5"/>
      </left>
      <right/>
      <top/>
      <bottom style="thin">
        <color rgb="FFC9D6E5"/>
      </bottom>
      <diagonal/>
    </border>
    <border>
      <left/>
      <right/>
      <top/>
      <bottom style="thin">
        <color rgb="FFC9D6E5"/>
      </bottom>
      <diagonal/>
    </border>
    <border>
      <left/>
      <right style="thin">
        <color rgb="FFC9D6E5"/>
      </right>
      <top/>
      <bottom style="thin">
        <color rgb="FFC9D6E5"/>
      </bottom>
      <diagonal/>
    </border>
    <border>
      <left style="thin">
        <color rgb="FFC9D6E5"/>
      </left>
      <right/>
      <top style="thin">
        <color rgb="FFC9D6E5"/>
      </top>
      <bottom style="thin">
        <color rgb="FFC9D6E5"/>
      </bottom>
      <diagonal/>
    </border>
    <border>
      <left/>
      <right/>
      <top style="thin">
        <color rgb="FFC9D6E5"/>
      </top>
      <bottom style="thin">
        <color rgb="FFC9D6E5"/>
      </bottom>
      <diagonal/>
    </border>
    <border>
      <left/>
      <right style="thin">
        <color rgb="FFC9D6E5"/>
      </right>
      <top style="thin">
        <color rgb="FFC9D6E5"/>
      </top>
      <bottom style="thin">
        <color rgb="FFC9D6E5"/>
      </bottom>
      <diagonal/>
    </border>
    <border>
      <left style="thin">
        <color rgb="FF123D6B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6" fillId="5" borderId="10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8" borderId="2" xfId="0" applyFont="1" applyFill="1" applyBorder="1" applyAlignment="1" applyProtection="1">
      <alignment horizontal="center" vertical="center" wrapText="1"/>
      <protection locked="0"/>
    </xf>
    <xf numFmtId="0" fontId="14" fillId="8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4" fillId="8" borderId="5" xfId="0" applyFont="1" applyFill="1" applyBorder="1" applyAlignment="1" applyProtection="1">
      <alignment horizontal="center" vertical="center" wrapText="1"/>
      <protection locked="0"/>
    </xf>
    <xf numFmtId="0" fontId="14" fillId="8" borderId="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5" fillId="13" borderId="0" xfId="0" applyFont="1" applyFill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center" vertical="center" wrapText="1"/>
      <protection locked="0"/>
    </xf>
    <xf numFmtId="0" fontId="7" fillId="5" borderId="19" xfId="0" applyFont="1" applyFill="1" applyBorder="1" applyAlignment="1" applyProtection="1">
      <alignment horizontal="center" vertical="center" wrapText="1"/>
      <protection locked="0"/>
    </xf>
    <xf numFmtId="0" fontId="7" fillId="5" borderId="20" xfId="0" applyFont="1" applyFill="1" applyBorder="1" applyAlignment="1" applyProtection="1">
      <alignment horizontal="center" vertical="center" wrapText="1"/>
      <protection locked="0"/>
    </xf>
    <xf numFmtId="0" fontId="3" fillId="8" borderId="22" xfId="0" applyFont="1" applyFill="1" applyBorder="1" applyAlignment="1" applyProtection="1">
      <alignment horizontal="center" vertical="center" wrapText="1"/>
      <protection locked="0"/>
    </xf>
    <xf numFmtId="0" fontId="3" fillId="8" borderId="23" xfId="0" applyFont="1" applyFill="1" applyBorder="1" applyAlignment="1" applyProtection="1">
      <alignment horizontal="center" vertical="center" wrapText="1"/>
      <protection locked="0"/>
    </xf>
    <xf numFmtId="0" fontId="3" fillId="8" borderId="24" xfId="0" applyFont="1" applyFill="1" applyBorder="1" applyAlignment="1" applyProtection="1">
      <alignment horizontal="center" vertical="center" wrapText="1"/>
      <protection locked="0"/>
    </xf>
    <xf numFmtId="0" fontId="5" fillId="9" borderId="21" xfId="0" applyFont="1" applyFill="1" applyBorder="1" applyAlignment="1" applyProtection="1">
      <alignment horizontal="left" vertical="center" wrapText="1"/>
      <protection locked="0"/>
    </xf>
    <xf numFmtId="0" fontId="5" fillId="9" borderId="0" xfId="0" applyFont="1" applyFill="1" applyAlignment="1" applyProtection="1">
      <alignment horizontal="left" vertical="center" wrapText="1"/>
      <protection locked="0"/>
    </xf>
    <xf numFmtId="0" fontId="8" fillId="9" borderId="0" xfId="0" applyFont="1" applyFill="1" applyAlignment="1" applyProtection="1">
      <alignment horizontal="left" vertical="center" wrapText="1"/>
      <protection locked="0"/>
    </xf>
    <xf numFmtId="0" fontId="8" fillId="9" borderId="0" xfId="0" applyFont="1" applyFill="1" applyAlignment="1" applyProtection="1">
      <alignment horizontal="center" vertical="center" wrapText="1"/>
      <protection locked="0"/>
    </xf>
    <xf numFmtId="0" fontId="6" fillId="6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</xf>
    <xf numFmtId="0" fontId="9" fillId="10" borderId="25" xfId="0" applyFont="1" applyFill="1" applyBorder="1" applyAlignment="1" applyProtection="1">
      <alignment horizontal="left" vertical="center" wrapText="1"/>
    </xf>
    <xf numFmtId="0" fontId="9" fillId="10" borderId="26" xfId="0" applyFont="1" applyFill="1" applyBorder="1" applyAlignment="1" applyProtection="1">
      <alignment horizontal="left" vertical="center" wrapText="1"/>
    </xf>
    <xf numFmtId="0" fontId="10" fillId="10" borderId="26" xfId="0" applyFont="1" applyFill="1" applyBorder="1" applyAlignment="1" applyProtection="1">
      <alignment horizontal="left" vertical="center" wrapText="1"/>
    </xf>
    <xf numFmtId="0" fontId="10" fillId="10" borderId="27" xfId="0" applyFont="1" applyFill="1" applyBorder="1" applyAlignment="1" applyProtection="1">
      <alignment horizontal="left" vertical="center" wrapText="1"/>
    </xf>
    <xf numFmtId="1" fontId="11" fillId="11" borderId="28" xfId="0" applyNumberFormat="1" applyFont="1" applyFill="1" applyBorder="1" applyAlignment="1" applyProtection="1">
      <alignment horizontal="center" vertical="center" wrapText="1"/>
    </xf>
    <xf numFmtId="0" fontId="9" fillId="12" borderId="25" xfId="0" applyFont="1" applyFill="1" applyBorder="1" applyAlignment="1" applyProtection="1">
      <alignment horizontal="left" vertical="center" wrapText="1"/>
    </xf>
    <xf numFmtId="0" fontId="9" fillId="12" borderId="26" xfId="0" applyFont="1" applyFill="1" applyBorder="1" applyAlignment="1" applyProtection="1">
      <alignment horizontal="left" vertical="center" wrapText="1"/>
    </xf>
    <xf numFmtId="0" fontId="10" fillId="12" borderId="26" xfId="0" applyFont="1" applyFill="1" applyBorder="1" applyAlignment="1" applyProtection="1">
      <alignment horizontal="left" vertical="center" wrapText="1"/>
    </xf>
    <xf numFmtId="0" fontId="10" fillId="12" borderId="27" xfId="0" applyFont="1" applyFill="1" applyBorder="1" applyAlignment="1" applyProtection="1">
      <alignment horizontal="left" vertical="center" wrapText="1"/>
    </xf>
    <xf numFmtId="1" fontId="11" fillId="12" borderId="28" xfId="0" applyNumberFormat="1" applyFont="1" applyFill="1" applyBorder="1" applyAlignment="1" applyProtection="1">
      <alignment horizontal="center" vertical="center" wrapText="1"/>
    </xf>
    <xf numFmtId="0" fontId="12" fillId="10" borderId="25" xfId="0" applyFont="1" applyFill="1" applyBorder="1" applyAlignment="1" applyProtection="1">
      <alignment horizontal="left" vertical="center" wrapText="1"/>
    </xf>
    <xf numFmtId="0" fontId="12" fillId="10" borderId="26" xfId="0" applyFont="1" applyFill="1" applyBorder="1" applyAlignment="1" applyProtection="1">
      <alignment horizontal="left" vertical="center" wrapText="1"/>
    </xf>
    <xf numFmtId="0" fontId="13" fillId="10" borderId="26" xfId="0" applyFont="1" applyFill="1" applyBorder="1" applyAlignment="1" applyProtection="1">
      <alignment horizontal="left" vertical="center" wrapText="1"/>
    </xf>
    <xf numFmtId="0" fontId="13" fillId="10" borderId="27" xfId="0" applyFont="1" applyFill="1" applyBorder="1" applyAlignment="1" applyProtection="1">
      <alignment horizontal="left" vertical="center" wrapText="1"/>
    </xf>
    <xf numFmtId="164" fontId="11" fillId="11" borderId="2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20">
    <dxf>
      <font>
        <b/>
        <color rgb="FFFFFFFF"/>
      </font>
      <fill>
        <patternFill>
          <bgColor rgb="FF6D89A8"/>
        </patternFill>
      </fill>
    </dxf>
    <dxf>
      <font>
        <b/>
        <color rgb="FFFFFFFF"/>
      </font>
      <fill>
        <patternFill>
          <bgColor rgb="FF355E8D"/>
        </patternFill>
      </fill>
    </dxf>
    <dxf>
      <font>
        <b/>
        <color rgb="FFFFFFFF"/>
      </font>
      <fill>
        <patternFill>
          <bgColor rgb="FF123D6B"/>
        </patternFill>
      </fill>
    </dxf>
    <dxf>
      <font>
        <b/>
        <color rgb="FFFFFFFF"/>
      </font>
      <fill>
        <patternFill>
          <bgColor rgb="FF5B82B3"/>
        </patternFill>
      </fill>
    </dxf>
    <dxf>
      <font>
        <b/>
        <color rgb="FFFFFFFF"/>
      </font>
      <fill>
        <patternFill>
          <bgColor rgb="FF1E4E79"/>
        </patternFill>
      </fill>
    </dxf>
    <dxf>
      <font>
        <b/>
        <color rgb="FFFFFFFF"/>
      </font>
      <fill>
        <patternFill>
          <bgColor rgb="FF0B1F3A"/>
        </patternFill>
      </fill>
    </dxf>
    <dxf>
      <protection locked="1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1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B89E52-3D60-47FF-B574-17B07C7BF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66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1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47CB7-3AA5-459A-9C43-ACDE4A03F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06425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0</xdr:rowOff>
    </xdr:from>
    <xdr:to>
      <xdr:col>22</xdr:col>
      <xdr:colOff>114592</xdr:colOff>
      <xdr:row>1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DD3393-B7B1-4C67-B971-7272E0A5B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88750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ioridadesCapacitacion" displayName="PrioridadesCapacitacion" ref="A7:K57" headerRowDxfId="10" dataDxfId="8" totalsRowDxfId="9">
  <tableColumns count="11">
    <tableColumn id="1" xr3:uid="{00000000-0010-0000-0000-000001000000}" name="ID" dataDxfId="19"/>
    <tableColumn id="2" xr3:uid="{00000000-0010-0000-0000-000002000000}" name="Necesidad de capacitación" dataDxfId="18"/>
    <tableColumn id="3" xr3:uid="{00000000-0010-0000-0000-000003000000}" name="Área o cargo" dataDxfId="17"/>
    <tableColumn id="4" xr3:uid="{00000000-0010-0000-0000-000004000000}" name="Problema que busca corregir" dataDxfId="16"/>
    <tableColumn id="5" xr3:uid="{00000000-0010-0000-0000-000005000000}" name="Impacto (1-5)" dataDxfId="15"/>
    <tableColumn id="6" xr3:uid="{00000000-0010-0000-0000-000006000000}" name="Brecha (1-5)" dataDxfId="14"/>
    <tableColumn id="7" xr3:uid="{00000000-0010-0000-0000-000007000000}" name="Urgencia (1-5)" dataDxfId="13"/>
    <tableColumn id="8" xr3:uid="{00000000-0010-0000-0000-000008000000}" name="Factibilidad (1-5)" dataDxfId="12"/>
    <tableColumn id="9" xr3:uid="{00000000-0010-0000-0000-000009000000}" name="Puntaje total" dataDxfId="7"/>
    <tableColumn id="10" xr3:uid="{00000000-0010-0000-0000-00000A000000}" name="Prioridad" dataDxfId="6"/>
    <tableColumn id="11" xr3:uid="{00000000-0010-0000-0000-00000B000000}" name="Observación o siguiente paso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showGridLines="0" workbookViewId="0">
      <selection activeCell="A12" sqref="A12:F12"/>
    </sheetView>
  </sheetViews>
  <sheetFormatPr baseColWidth="10" defaultColWidth="8.796875" defaultRowHeight="13.8"/>
  <cols>
    <col min="1" max="1" width="15" customWidth="1"/>
    <col min="2" max="2" width="50.69921875" customWidth="1"/>
    <col min="3" max="3" width="39.296875" customWidth="1"/>
    <col min="4" max="6" width="16.3984375" customWidth="1"/>
  </cols>
  <sheetData>
    <row r="1" spans="1:6" ht="28.5" customHeight="1">
      <c r="A1" s="13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</row>
    <row r="2" spans="1:6" ht="28.5" customHeight="1">
      <c r="A2" s="15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</row>
    <row r="3" spans="1:6" ht="18" customHeight="1">
      <c r="A3" s="18" t="s">
        <v>1</v>
      </c>
      <c r="B3" s="18" t="s">
        <v>1</v>
      </c>
      <c r="C3" s="18" t="s">
        <v>1</v>
      </c>
      <c r="D3" s="18" t="s">
        <v>1</v>
      </c>
      <c r="E3" s="18" t="s">
        <v>1</v>
      </c>
      <c r="F3" s="18" t="s">
        <v>1</v>
      </c>
    </row>
    <row r="5" spans="1:6" ht="18" customHeight="1">
      <c r="A5" s="19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</row>
    <row r="6" spans="1:6" ht="14.4">
      <c r="A6" s="2" t="s">
        <v>3</v>
      </c>
      <c r="B6" s="2" t="s">
        <v>4</v>
      </c>
      <c r="C6" s="2" t="s">
        <v>5</v>
      </c>
    </row>
    <row r="7" spans="1:6" ht="28.8">
      <c r="A7" s="3" t="s">
        <v>6</v>
      </c>
      <c r="B7" s="3" t="s">
        <v>7</v>
      </c>
      <c r="C7" s="3" t="s">
        <v>8</v>
      </c>
    </row>
    <row r="8" spans="1:6" ht="28.8">
      <c r="A8" s="3" t="s">
        <v>9</v>
      </c>
      <c r="B8" s="3" t="s">
        <v>10</v>
      </c>
      <c r="C8" s="3" t="s">
        <v>11</v>
      </c>
    </row>
    <row r="9" spans="1:6" ht="28.8">
      <c r="A9" s="3" t="s">
        <v>12</v>
      </c>
      <c r="B9" s="3" t="s">
        <v>13</v>
      </c>
      <c r="C9" s="3" t="s">
        <v>14</v>
      </c>
    </row>
    <row r="10" spans="1:6" ht="14.4">
      <c r="A10" s="3"/>
      <c r="B10" s="3"/>
      <c r="C10" s="3"/>
    </row>
    <row r="12" spans="1:6" ht="18" customHeight="1">
      <c r="A12" s="19" t="s">
        <v>15</v>
      </c>
      <c r="B12" s="20" t="s">
        <v>15</v>
      </c>
      <c r="C12" s="20" t="s">
        <v>15</v>
      </c>
      <c r="D12" s="20" t="s">
        <v>15</v>
      </c>
      <c r="E12" s="20" t="s">
        <v>15</v>
      </c>
      <c r="F12" s="20" t="s">
        <v>15</v>
      </c>
    </row>
    <row r="13" spans="1:6" ht="28.8">
      <c r="A13" s="4" t="s">
        <v>16</v>
      </c>
      <c r="B13" s="1" t="s">
        <v>17</v>
      </c>
    </row>
    <row r="14" spans="1:6" ht="14.4">
      <c r="A14" s="4" t="s">
        <v>18</v>
      </c>
      <c r="B14" s="1" t="s">
        <v>19</v>
      </c>
    </row>
    <row r="15" spans="1:6" ht="28.8">
      <c r="A15" s="4" t="s">
        <v>20</v>
      </c>
      <c r="B15" s="1" t="s">
        <v>21</v>
      </c>
    </row>
    <row r="16" spans="1:6" ht="28.8">
      <c r="A16" s="4" t="s">
        <v>22</v>
      </c>
      <c r="B16" s="1" t="s">
        <v>23</v>
      </c>
    </row>
    <row r="17" spans="1:6" ht="14.4">
      <c r="A17" s="4" t="s">
        <v>24</v>
      </c>
      <c r="B17" s="1" t="s">
        <v>25</v>
      </c>
    </row>
    <row r="19" spans="1:6" ht="18" customHeight="1">
      <c r="A19" s="19" t="s">
        <v>26</v>
      </c>
      <c r="B19" s="20" t="s">
        <v>26</v>
      </c>
      <c r="C19" s="20" t="s">
        <v>26</v>
      </c>
      <c r="D19" s="20" t="s">
        <v>26</v>
      </c>
      <c r="E19" s="20" t="s">
        <v>26</v>
      </c>
      <c r="F19" s="20" t="s">
        <v>26</v>
      </c>
    </row>
    <row r="20" spans="1:6" ht="14.4">
      <c r="A20" s="2" t="s">
        <v>27</v>
      </c>
      <c r="B20" s="2" t="s">
        <v>28</v>
      </c>
      <c r="C20" s="2" t="s">
        <v>29</v>
      </c>
    </row>
    <row r="21" spans="1:6" ht="14.4">
      <c r="A21" s="1" t="s">
        <v>30</v>
      </c>
      <c r="B21" s="1" t="s">
        <v>31</v>
      </c>
      <c r="C21" s="1" t="s">
        <v>32</v>
      </c>
    </row>
    <row r="22" spans="1:6" ht="14.4">
      <c r="A22" s="1" t="s">
        <v>33</v>
      </c>
      <c r="B22" s="1" t="s">
        <v>34</v>
      </c>
      <c r="C22" s="1" t="s">
        <v>35</v>
      </c>
    </row>
    <row r="23" spans="1:6" ht="14.4">
      <c r="A23" s="1" t="s">
        <v>36</v>
      </c>
      <c r="B23" s="1" t="s">
        <v>37</v>
      </c>
      <c r="C23" s="1" t="s">
        <v>38</v>
      </c>
    </row>
    <row r="24" spans="1:6" ht="14.4">
      <c r="A24" s="1" t="s">
        <v>39</v>
      </c>
      <c r="B24" s="1" t="s">
        <v>40</v>
      </c>
      <c r="C24" s="1" t="s">
        <v>41</v>
      </c>
    </row>
    <row r="25" spans="1:6" ht="14.4">
      <c r="A25" s="1" t="s">
        <v>42</v>
      </c>
      <c r="B25" s="1" t="s">
        <v>43</v>
      </c>
      <c r="C25" s="1" t="s">
        <v>44</v>
      </c>
    </row>
    <row r="27" spans="1:6" ht="42" customHeight="1">
      <c r="A27" s="7" t="s">
        <v>45</v>
      </c>
      <c r="B27" s="8" t="s">
        <v>45</v>
      </c>
      <c r="C27" s="8" t="s">
        <v>45</v>
      </c>
      <c r="D27" s="8" t="s">
        <v>45</v>
      </c>
      <c r="E27" s="8" t="s">
        <v>45</v>
      </c>
      <c r="F27" s="8" t="s">
        <v>45</v>
      </c>
    </row>
    <row r="28" spans="1:6" ht="42" customHeight="1">
      <c r="A28" s="9" t="s">
        <v>45</v>
      </c>
      <c r="B28" s="10" t="s">
        <v>45</v>
      </c>
      <c r="C28" s="10" t="s">
        <v>45</v>
      </c>
      <c r="D28" s="10" t="s">
        <v>45</v>
      </c>
      <c r="E28" s="10" t="s">
        <v>45</v>
      </c>
      <c r="F28" s="10" t="s">
        <v>45</v>
      </c>
    </row>
    <row r="29" spans="1:6" ht="42" customHeight="1">
      <c r="A29" s="11" t="s">
        <v>45</v>
      </c>
      <c r="B29" s="12" t="s">
        <v>45</v>
      </c>
      <c r="C29" s="12" t="s">
        <v>45</v>
      </c>
      <c r="D29" s="12" t="s">
        <v>45</v>
      </c>
      <c r="E29" s="12" t="s">
        <v>45</v>
      </c>
      <c r="F29" s="12" t="s">
        <v>45</v>
      </c>
    </row>
  </sheetData>
  <sheetProtection algorithmName="SHA-512" hashValue="wdrQDGGbvE0s2BuJLEREhIM8EPC21WKwUv3eaZao1O7jiKDD9xhy95jDOB9Qu/3Djuv99UVjI7QuPDcf2c/X5A==" saltValue="tv8TG8i/5CeH0g81vXT08Q==" spinCount="100000" sheet="1" objects="1" scenarios="1" formatCells="0" formatColumns="0" formatRows="0" insertColumns="0" insertRows="0" sort="0" autoFilter="0" pivotTables="0"/>
  <mergeCells count="6">
    <mergeCell ref="A27:F29"/>
    <mergeCell ref="A1:F2"/>
    <mergeCell ref="A3:F3"/>
    <mergeCell ref="A5:F5"/>
    <mergeCell ref="A12:F12"/>
    <mergeCell ref="A19:F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showGridLines="0" tabSelected="1" workbookViewId="0">
      <selection activeCell="C11" sqref="C11"/>
    </sheetView>
  </sheetViews>
  <sheetFormatPr baseColWidth="10" defaultColWidth="8.796875" defaultRowHeight="13.8"/>
  <cols>
    <col min="1" max="1" width="23.59765625" customWidth="1"/>
    <col min="2" max="2" width="59.296875" customWidth="1"/>
    <col min="3" max="3" width="50.69921875" customWidth="1"/>
    <col min="4" max="6" width="10.69921875" customWidth="1"/>
  </cols>
  <sheetData>
    <row r="1" spans="1:6" ht="28.5" customHeight="1">
      <c r="A1" s="13" t="s">
        <v>46</v>
      </c>
      <c r="B1" s="6" t="s">
        <v>46</v>
      </c>
      <c r="C1" s="6" t="s">
        <v>46</v>
      </c>
      <c r="D1" s="6" t="s">
        <v>46</v>
      </c>
      <c r="E1" s="6" t="s">
        <v>46</v>
      </c>
      <c r="F1" s="14" t="s">
        <v>46</v>
      </c>
    </row>
    <row r="2" spans="1:6" ht="28.5" customHeight="1">
      <c r="A2" s="15" t="s">
        <v>46</v>
      </c>
      <c r="B2" s="16" t="s">
        <v>46</v>
      </c>
      <c r="C2" s="16" t="s">
        <v>46</v>
      </c>
      <c r="D2" s="16" t="s">
        <v>46</v>
      </c>
      <c r="E2" s="16" t="s">
        <v>46</v>
      </c>
      <c r="F2" s="17" t="s">
        <v>46</v>
      </c>
    </row>
    <row r="3" spans="1:6" ht="16.5" customHeight="1">
      <c r="A3" s="21" t="s">
        <v>47</v>
      </c>
      <c r="B3" s="21" t="s">
        <v>47</v>
      </c>
      <c r="C3" s="21" t="s">
        <v>47</v>
      </c>
      <c r="D3" s="21" t="s">
        <v>47</v>
      </c>
      <c r="E3" s="21" t="s">
        <v>47</v>
      </c>
      <c r="F3" s="21" t="s">
        <v>47</v>
      </c>
    </row>
    <row r="5" spans="1:6" ht="14.4">
      <c r="A5" s="2" t="s">
        <v>48</v>
      </c>
      <c r="B5" s="2" t="s">
        <v>49</v>
      </c>
      <c r="C5" s="2" t="s">
        <v>50</v>
      </c>
    </row>
    <row r="6" spans="1:6" ht="14.4">
      <c r="A6" s="5" t="s">
        <v>51</v>
      </c>
      <c r="B6" s="5" t="s">
        <v>52</v>
      </c>
      <c r="C6" s="5" t="s">
        <v>53</v>
      </c>
    </row>
    <row r="7" spans="1:6" ht="28.8">
      <c r="A7" s="5" t="s">
        <v>54</v>
      </c>
      <c r="B7" s="5" t="s">
        <v>55</v>
      </c>
      <c r="C7" s="5" t="s">
        <v>56</v>
      </c>
    </row>
    <row r="8" spans="1:6" ht="14.4">
      <c r="A8" s="5" t="s">
        <v>57</v>
      </c>
      <c r="B8" s="5" t="s">
        <v>58</v>
      </c>
      <c r="C8" s="5" t="s">
        <v>59</v>
      </c>
    </row>
    <row r="9" spans="1:6" ht="14.4">
      <c r="A9" s="5" t="s">
        <v>60</v>
      </c>
      <c r="B9" s="5" t="s">
        <v>61</v>
      </c>
      <c r="C9" s="5" t="s">
        <v>62</v>
      </c>
    </row>
    <row r="10" spans="1:6" ht="14.4">
      <c r="A10" s="5" t="s">
        <v>63</v>
      </c>
      <c r="B10" s="5" t="s">
        <v>64</v>
      </c>
      <c r="C10" s="5" t="s">
        <v>65</v>
      </c>
    </row>
    <row r="11" spans="1:6" ht="14.4">
      <c r="A11" s="5" t="s">
        <v>66</v>
      </c>
      <c r="B11" s="5" t="s">
        <v>67</v>
      </c>
      <c r="C11" s="5" t="s">
        <v>68</v>
      </c>
    </row>
    <row r="12" spans="1:6" ht="14.4">
      <c r="A12" s="5" t="s">
        <v>69</v>
      </c>
      <c r="B12" s="5" t="s">
        <v>70</v>
      </c>
      <c r="C12" s="5" t="s">
        <v>71</v>
      </c>
    </row>
    <row r="13" spans="1:6" ht="14.4">
      <c r="A13" s="5" t="s">
        <v>72</v>
      </c>
      <c r="B13" s="5" t="s">
        <v>73</v>
      </c>
      <c r="C13" s="5" t="s">
        <v>74</v>
      </c>
    </row>
    <row r="14" spans="1:6" ht="14.4">
      <c r="A14" s="5" t="s">
        <v>75</v>
      </c>
      <c r="B14" s="5" t="s">
        <v>76</v>
      </c>
      <c r="C14" s="5" t="s">
        <v>77</v>
      </c>
    </row>
    <row r="16" spans="1:6" ht="42" customHeight="1">
      <c r="A16" s="22" t="s">
        <v>78</v>
      </c>
      <c r="B16" s="23" t="s">
        <v>78</v>
      </c>
      <c r="C16" s="23" t="s">
        <v>78</v>
      </c>
      <c r="D16" s="23" t="s">
        <v>78</v>
      </c>
      <c r="E16" s="23" t="s">
        <v>78</v>
      </c>
      <c r="F16" s="24" t="s">
        <v>78</v>
      </c>
    </row>
    <row r="17" spans="1:6" ht="42" customHeight="1">
      <c r="A17" s="25" t="s">
        <v>78</v>
      </c>
      <c r="B17" s="26" t="s">
        <v>78</v>
      </c>
      <c r="C17" s="26" t="s">
        <v>78</v>
      </c>
      <c r="D17" s="26" t="s">
        <v>78</v>
      </c>
      <c r="E17" s="26" t="s">
        <v>78</v>
      </c>
      <c r="F17" s="27" t="s">
        <v>78</v>
      </c>
    </row>
    <row r="18" spans="1:6" ht="42" customHeight="1">
      <c r="A18" s="28" t="s">
        <v>78</v>
      </c>
      <c r="B18" s="29" t="s">
        <v>78</v>
      </c>
      <c r="C18" s="29" t="s">
        <v>78</v>
      </c>
      <c r="D18" s="29" t="s">
        <v>78</v>
      </c>
      <c r="E18" s="29" t="s">
        <v>78</v>
      </c>
      <c r="F18" s="30" t="s">
        <v>78</v>
      </c>
    </row>
  </sheetData>
  <sheetProtection algorithmName="SHA-512" hashValue="mEkyF1i0381ANzJRSUkYI0/m75DOCnxsywfuJSVdTJxSsOyveVZNNhv7kZ2k2VXxp0RDvq+gB4ctsD2Al7MdhQ==" saltValue="VlmUdyren1yYbCgh+SlueA==" spinCount="100000" sheet="1" objects="1" scenarios="1" formatCells="0" formatColumns="0" sort="0" autoFilter="0" pivotTables="0"/>
  <mergeCells count="3">
    <mergeCell ref="A1:F2"/>
    <mergeCell ref="A3:F3"/>
    <mergeCell ref="A16:F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7"/>
  <sheetViews>
    <sheetView showGridLines="0" topLeftCell="E1" workbookViewId="0">
      <selection activeCell="M13" sqref="M13"/>
    </sheetView>
  </sheetViews>
  <sheetFormatPr baseColWidth="10" defaultColWidth="8.796875" defaultRowHeight="13.8"/>
  <cols>
    <col min="1" max="1" width="7.8984375" style="37" customWidth="1"/>
    <col min="2" max="2" width="35" style="37" customWidth="1"/>
    <col min="3" max="3" width="20.69921875" style="37" customWidth="1"/>
    <col min="4" max="4" width="36.3984375" style="37" customWidth="1"/>
    <col min="5" max="7" width="14.296875" style="37" customWidth="1"/>
    <col min="8" max="10" width="15" style="37" customWidth="1"/>
    <col min="11" max="11" width="41.8984375" style="37" customWidth="1"/>
    <col min="12" max="12" width="12.59765625" style="37" customWidth="1"/>
    <col min="13" max="16" width="12" style="37" customWidth="1"/>
    <col min="17" max="17" width="11" style="37" customWidth="1"/>
    <col min="18" max="16384" width="8.796875" style="37"/>
  </cols>
  <sheetData>
    <row r="1" spans="1:17" ht="28.5" customHeight="1">
      <c r="A1" s="31" t="s">
        <v>79</v>
      </c>
      <c r="B1" s="32" t="s">
        <v>79</v>
      </c>
      <c r="C1" s="33" t="s">
        <v>79</v>
      </c>
      <c r="D1" s="33"/>
      <c r="E1" s="33"/>
      <c r="F1" s="33"/>
      <c r="G1" s="33"/>
      <c r="H1" s="33"/>
      <c r="I1" s="33"/>
      <c r="J1" s="33"/>
      <c r="K1" s="33"/>
      <c r="L1" s="34"/>
      <c r="M1" s="35" t="s">
        <v>79</v>
      </c>
      <c r="N1" s="35" t="s">
        <v>79</v>
      </c>
      <c r="O1" s="35" t="s">
        <v>79</v>
      </c>
      <c r="P1" s="35" t="s">
        <v>79</v>
      </c>
      <c r="Q1" s="36" t="s">
        <v>79</v>
      </c>
    </row>
    <row r="2" spans="1:17" ht="28.5" customHeight="1">
      <c r="A2" s="38" t="s">
        <v>79</v>
      </c>
      <c r="B2" s="39" t="s">
        <v>79</v>
      </c>
      <c r="C2" s="40"/>
      <c r="D2" s="40"/>
      <c r="E2" s="40"/>
      <c r="F2" s="40"/>
      <c r="G2" s="40"/>
      <c r="H2" s="40"/>
      <c r="I2" s="40"/>
      <c r="J2" s="40"/>
      <c r="K2" s="40"/>
      <c r="L2" s="34"/>
      <c r="M2" s="41" t="s">
        <v>79</v>
      </c>
      <c r="N2" s="41" t="s">
        <v>79</v>
      </c>
      <c r="O2" s="41" t="s">
        <v>79</v>
      </c>
      <c r="P2" s="41" t="s">
        <v>79</v>
      </c>
      <c r="Q2" s="42" t="s">
        <v>79</v>
      </c>
    </row>
    <row r="3" spans="1:17" ht="48" customHeight="1">
      <c r="A3" s="43" t="s">
        <v>80</v>
      </c>
      <c r="B3" s="43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34"/>
      <c r="M3" s="44" t="s">
        <v>80</v>
      </c>
      <c r="N3" s="44" t="s">
        <v>80</v>
      </c>
      <c r="O3" s="44" t="s">
        <v>80</v>
      </c>
      <c r="P3" s="44" t="s">
        <v>80</v>
      </c>
      <c r="Q3" s="44" t="s">
        <v>80</v>
      </c>
    </row>
    <row r="4" spans="1:17" ht="7.95" customHeight="1">
      <c r="L4" s="34"/>
    </row>
    <row r="5" spans="1:17" ht="25.95" customHeight="1">
      <c r="A5" s="45" t="s">
        <v>81</v>
      </c>
      <c r="B5" s="46" t="s">
        <v>81</v>
      </c>
      <c r="C5" s="46" t="s">
        <v>81</v>
      </c>
      <c r="D5" s="46" t="s">
        <v>81</v>
      </c>
      <c r="E5" s="46" t="s">
        <v>81</v>
      </c>
      <c r="F5" s="46" t="s">
        <v>81</v>
      </c>
      <c r="G5" s="46" t="s">
        <v>81</v>
      </c>
      <c r="H5" s="46" t="s">
        <v>81</v>
      </c>
      <c r="I5" s="46" t="s">
        <v>81</v>
      </c>
      <c r="J5" s="46" t="s">
        <v>81</v>
      </c>
      <c r="K5" s="47" t="s">
        <v>81</v>
      </c>
      <c r="L5" s="34"/>
      <c r="M5" s="48" t="s">
        <v>82</v>
      </c>
      <c r="N5" s="49"/>
      <c r="O5" s="49"/>
      <c r="P5" s="49"/>
      <c r="Q5" s="50"/>
    </row>
    <row r="6" spans="1:17" ht="22.05" customHeight="1">
      <c r="L6" s="34"/>
      <c r="M6" s="51" t="s">
        <v>83</v>
      </c>
      <c r="N6" s="52"/>
      <c r="O6" s="53"/>
      <c r="P6" s="53"/>
      <c r="Q6" s="54" t="s">
        <v>84</v>
      </c>
    </row>
    <row r="7" spans="1:17" ht="22.05" customHeight="1">
      <c r="A7" s="34" t="s">
        <v>85</v>
      </c>
      <c r="B7" s="34" t="s">
        <v>51</v>
      </c>
      <c r="C7" s="34" t="s">
        <v>86</v>
      </c>
      <c r="D7" s="34" t="s">
        <v>87</v>
      </c>
      <c r="E7" s="34" t="s">
        <v>88</v>
      </c>
      <c r="F7" s="34" t="s">
        <v>89</v>
      </c>
      <c r="G7" s="34" t="s">
        <v>90</v>
      </c>
      <c r="H7" s="34" t="s">
        <v>91</v>
      </c>
      <c r="I7" s="34" t="s">
        <v>66</v>
      </c>
      <c r="J7" s="34" t="s">
        <v>92</v>
      </c>
      <c r="K7" s="34" t="s">
        <v>93</v>
      </c>
      <c r="L7" s="34"/>
      <c r="M7" s="59" t="s">
        <v>94</v>
      </c>
      <c r="N7" s="60"/>
      <c r="O7" s="61"/>
      <c r="P7" s="62"/>
      <c r="Q7" s="63">
        <f>COUNTA(B8:B57)</f>
        <v>10</v>
      </c>
    </row>
    <row r="8" spans="1:17" ht="36.6" customHeight="1">
      <c r="A8" s="55">
        <v>1</v>
      </c>
      <c r="B8" s="56" t="s">
        <v>95</v>
      </c>
      <c r="C8" s="56" t="s">
        <v>96</v>
      </c>
      <c r="D8" s="56" t="s">
        <v>97</v>
      </c>
      <c r="E8" s="57">
        <v>4</v>
      </c>
      <c r="F8" s="57">
        <v>4</v>
      </c>
      <c r="G8" s="57">
        <v>4</v>
      </c>
      <c r="H8" s="57">
        <v>5</v>
      </c>
      <c r="I8" s="58">
        <f t="shared" ref="I8:I39" si="0">IF(COUNTA(E8:H8)=0,"",SUM(E8:H8))</f>
        <v>17</v>
      </c>
      <c r="J8" s="58" t="str">
        <f t="shared" ref="J8:J39" si="1">IF(I8="","",IF(I8&gt;=16,"Alta",IF(I8&gt;=10,"Media","Baja")))</f>
        <v>Alta</v>
      </c>
      <c r="K8" s="56" t="s">
        <v>98</v>
      </c>
      <c r="L8" s="56"/>
      <c r="M8" s="64" t="s">
        <v>69</v>
      </c>
      <c r="N8" s="65"/>
      <c r="O8" s="66"/>
      <c r="P8" s="67"/>
      <c r="Q8" s="68">
        <f>COUNTIF(J8:J57,"Alta")</f>
        <v>7</v>
      </c>
    </row>
    <row r="9" spans="1:17" ht="36.6" customHeight="1">
      <c r="A9" s="55">
        <v>2</v>
      </c>
      <c r="B9" s="56" t="s">
        <v>99</v>
      </c>
      <c r="C9" s="56" t="s">
        <v>100</v>
      </c>
      <c r="D9" s="56" t="s">
        <v>101</v>
      </c>
      <c r="E9" s="57">
        <v>5</v>
      </c>
      <c r="F9" s="57">
        <v>4</v>
      </c>
      <c r="G9" s="57">
        <v>4</v>
      </c>
      <c r="H9" s="57">
        <v>5</v>
      </c>
      <c r="I9" s="58">
        <f t="shared" si="0"/>
        <v>18</v>
      </c>
      <c r="J9" s="58" t="str">
        <f t="shared" si="1"/>
        <v>Alta</v>
      </c>
      <c r="K9" s="56" t="s">
        <v>102</v>
      </c>
      <c r="L9" s="56"/>
      <c r="M9" s="59" t="s">
        <v>72</v>
      </c>
      <c r="N9" s="60"/>
      <c r="O9" s="61"/>
      <c r="P9" s="62"/>
      <c r="Q9" s="63">
        <f>COUNTIF(J8:J57,"Media")</f>
        <v>3</v>
      </c>
    </row>
    <row r="10" spans="1:17" ht="36.6" customHeight="1">
      <c r="A10" s="55">
        <v>3</v>
      </c>
      <c r="B10" s="56" t="s">
        <v>103</v>
      </c>
      <c r="C10" s="56" t="s">
        <v>104</v>
      </c>
      <c r="D10" s="56" t="s">
        <v>105</v>
      </c>
      <c r="E10" s="57">
        <v>4</v>
      </c>
      <c r="F10" s="57">
        <v>3</v>
      </c>
      <c r="G10" s="57">
        <v>3</v>
      </c>
      <c r="H10" s="57">
        <v>5</v>
      </c>
      <c r="I10" s="58">
        <f t="shared" si="0"/>
        <v>15</v>
      </c>
      <c r="J10" s="58" t="str">
        <f t="shared" si="1"/>
        <v>Media</v>
      </c>
      <c r="K10" s="56" t="s">
        <v>106</v>
      </c>
      <c r="L10" s="56"/>
      <c r="M10" s="64" t="s">
        <v>75</v>
      </c>
      <c r="N10" s="65"/>
      <c r="O10" s="66"/>
      <c r="P10" s="67"/>
      <c r="Q10" s="68">
        <f>COUNTIF(J8:J57,"Baja")</f>
        <v>0</v>
      </c>
    </row>
    <row r="11" spans="1:17" ht="36.6" customHeight="1">
      <c r="A11" s="55">
        <v>4</v>
      </c>
      <c r="B11" s="56" t="s">
        <v>107</v>
      </c>
      <c r="C11" s="56" t="s">
        <v>108</v>
      </c>
      <c r="D11" s="56" t="s">
        <v>109</v>
      </c>
      <c r="E11" s="57">
        <v>5</v>
      </c>
      <c r="F11" s="57">
        <v>5</v>
      </c>
      <c r="G11" s="57">
        <v>5</v>
      </c>
      <c r="H11" s="57">
        <v>3</v>
      </c>
      <c r="I11" s="58">
        <f t="shared" si="0"/>
        <v>18</v>
      </c>
      <c r="J11" s="58" t="str">
        <f t="shared" si="1"/>
        <v>Alta</v>
      </c>
      <c r="K11" s="56" t="s">
        <v>110</v>
      </c>
      <c r="L11" s="56"/>
      <c r="M11" s="69" t="s">
        <v>111</v>
      </c>
      <c r="N11" s="70"/>
      <c r="O11" s="71"/>
      <c r="P11" s="72"/>
      <c r="Q11" s="73">
        <f>IFERROR(ROUND(AVERAGEIF(I8:I57,"&gt;0"),1),"")</f>
        <v>16.399999999999999</v>
      </c>
    </row>
    <row r="12" spans="1:17" ht="36.6" customHeight="1">
      <c r="A12" s="55">
        <v>5</v>
      </c>
      <c r="B12" s="56" t="s">
        <v>112</v>
      </c>
      <c r="C12" s="56" t="s">
        <v>113</v>
      </c>
      <c r="D12" s="56" t="s">
        <v>114</v>
      </c>
      <c r="E12" s="57">
        <v>4</v>
      </c>
      <c r="F12" s="57">
        <v>4</v>
      </c>
      <c r="G12" s="57">
        <v>4</v>
      </c>
      <c r="H12" s="57">
        <v>4</v>
      </c>
      <c r="I12" s="58">
        <f t="shared" si="0"/>
        <v>16</v>
      </c>
      <c r="J12" s="58" t="str">
        <f t="shared" si="1"/>
        <v>Alta</v>
      </c>
      <c r="K12" s="56" t="s">
        <v>115</v>
      </c>
      <c r="L12" s="56"/>
    </row>
    <row r="13" spans="1:17" ht="36.6" customHeight="1">
      <c r="A13" s="55">
        <v>6</v>
      </c>
      <c r="B13" s="56" t="s">
        <v>116</v>
      </c>
      <c r="C13" s="56" t="s">
        <v>117</v>
      </c>
      <c r="D13" s="56" t="s">
        <v>118</v>
      </c>
      <c r="E13" s="57">
        <v>4</v>
      </c>
      <c r="F13" s="57">
        <v>3</v>
      </c>
      <c r="G13" s="57">
        <v>5</v>
      </c>
      <c r="H13" s="57">
        <v>5</v>
      </c>
      <c r="I13" s="58">
        <f t="shared" si="0"/>
        <v>17</v>
      </c>
      <c r="J13" s="58" t="str">
        <f t="shared" si="1"/>
        <v>Alta</v>
      </c>
      <c r="K13" s="56" t="s">
        <v>119</v>
      </c>
      <c r="L13" s="56"/>
    </row>
    <row r="14" spans="1:17" ht="36.6" customHeight="1">
      <c r="A14" s="55">
        <v>7</v>
      </c>
      <c r="B14" s="56" t="s">
        <v>120</v>
      </c>
      <c r="C14" s="56" t="s">
        <v>121</v>
      </c>
      <c r="D14" s="56" t="s">
        <v>122</v>
      </c>
      <c r="E14" s="57">
        <v>5</v>
      </c>
      <c r="F14" s="57">
        <v>4</v>
      </c>
      <c r="G14" s="57">
        <v>5</v>
      </c>
      <c r="H14" s="57">
        <v>4</v>
      </c>
      <c r="I14" s="58">
        <f t="shared" si="0"/>
        <v>18</v>
      </c>
      <c r="J14" s="58" t="str">
        <f t="shared" si="1"/>
        <v>Alta</v>
      </c>
      <c r="K14" s="56" t="s">
        <v>123</v>
      </c>
      <c r="L14" s="56"/>
    </row>
    <row r="15" spans="1:17" ht="36.6" customHeight="1">
      <c r="A15" s="55">
        <v>8</v>
      </c>
      <c r="B15" s="56" t="s">
        <v>124</v>
      </c>
      <c r="C15" s="56" t="s">
        <v>125</v>
      </c>
      <c r="D15" s="56" t="s">
        <v>126</v>
      </c>
      <c r="E15" s="57">
        <v>4</v>
      </c>
      <c r="F15" s="57">
        <v>4</v>
      </c>
      <c r="G15" s="57">
        <v>3</v>
      </c>
      <c r="H15" s="57">
        <v>4</v>
      </c>
      <c r="I15" s="58">
        <f t="shared" si="0"/>
        <v>15</v>
      </c>
      <c r="J15" s="58" t="str">
        <f t="shared" si="1"/>
        <v>Media</v>
      </c>
      <c r="K15" s="56" t="s">
        <v>127</v>
      </c>
      <c r="L15" s="56"/>
    </row>
    <row r="16" spans="1:17" ht="36.6" customHeight="1">
      <c r="A16" s="55">
        <v>9</v>
      </c>
      <c r="B16" s="56" t="s">
        <v>128</v>
      </c>
      <c r="C16" s="56" t="s">
        <v>129</v>
      </c>
      <c r="D16" s="56" t="s">
        <v>130</v>
      </c>
      <c r="E16" s="57">
        <v>4</v>
      </c>
      <c r="F16" s="57">
        <v>3</v>
      </c>
      <c r="G16" s="57">
        <v>3</v>
      </c>
      <c r="H16" s="57">
        <v>3</v>
      </c>
      <c r="I16" s="58">
        <f t="shared" si="0"/>
        <v>13</v>
      </c>
      <c r="J16" s="58" t="str">
        <f t="shared" si="1"/>
        <v>Media</v>
      </c>
      <c r="K16" s="56" t="s">
        <v>131</v>
      </c>
      <c r="L16" s="56"/>
    </row>
    <row r="17" spans="1:12" ht="36.6" customHeight="1">
      <c r="A17" s="55">
        <v>10</v>
      </c>
      <c r="B17" s="56" t="s">
        <v>132</v>
      </c>
      <c r="C17" s="56" t="s">
        <v>133</v>
      </c>
      <c r="D17" s="56" t="s">
        <v>134</v>
      </c>
      <c r="E17" s="57">
        <v>5</v>
      </c>
      <c r="F17" s="57">
        <v>3</v>
      </c>
      <c r="G17" s="57">
        <v>5</v>
      </c>
      <c r="H17" s="57">
        <v>4</v>
      </c>
      <c r="I17" s="58">
        <f t="shared" si="0"/>
        <v>17</v>
      </c>
      <c r="J17" s="58" t="str">
        <f t="shared" si="1"/>
        <v>Alta</v>
      </c>
      <c r="K17" s="56" t="s">
        <v>135</v>
      </c>
      <c r="L17" s="56"/>
    </row>
    <row r="18" spans="1:12" ht="36.6" customHeight="1">
      <c r="A18" s="55">
        <v>11</v>
      </c>
      <c r="B18" s="56"/>
      <c r="C18" s="56"/>
      <c r="D18" s="56"/>
      <c r="E18" s="57"/>
      <c r="F18" s="57"/>
      <c r="G18" s="57"/>
      <c r="H18" s="57"/>
      <c r="I18" s="58" t="str">
        <f t="shared" si="0"/>
        <v/>
      </c>
      <c r="J18" s="58" t="str">
        <f t="shared" si="1"/>
        <v/>
      </c>
      <c r="K18" s="56"/>
      <c r="L18" s="56"/>
    </row>
    <row r="19" spans="1:12" ht="36.6" customHeight="1">
      <c r="A19" s="55">
        <v>12</v>
      </c>
      <c r="B19" s="56"/>
      <c r="C19" s="56"/>
      <c r="D19" s="56"/>
      <c r="E19" s="57"/>
      <c r="F19" s="57"/>
      <c r="G19" s="57"/>
      <c r="H19" s="57"/>
      <c r="I19" s="58" t="str">
        <f t="shared" si="0"/>
        <v/>
      </c>
      <c r="J19" s="58" t="str">
        <f t="shared" si="1"/>
        <v/>
      </c>
      <c r="K19" s="56"/>
      <c r="L19" s="56"/>
    </row>
    <row r="20" spans="1:12" ht="36.6" customHeight="1">
      <c r="A20" s="55">
        <v>13</v>
      </c>
      <c r="B20" s="56"/>
      <c r="C20" s="56"/>
      <c r="D20" s="56"/>
      <c r="E20" s="57"/>
      <c r="F20" s="57"/>
      <c r="G20" s="57"/>
      <c r="H20" s="57"/>
      <c r="I20" s="58" t="str">
        <f t="shared" si="0"/>
        <v/>
      </c>
      <c r="J20" s="58" t="str">
        <f t="shared" si="1"/>
        <v/>
      </c>
      <c r="K20" s="56"/>
      <c r="L20" s="56"/>
    </row>
    <row r="21" spans="1:12" ht="36.6" customHeight="1">
      <c r="A21" s="55">
        <v>14</v>
      </c>
      <c r="B21" s="56"/>
      <c r="C21" s="56"/>
      <c r="D21" s="56"/>
      <c r="E21" s="57"/>
      <c r="F21" s="57"/>
      <c r="G21" s="57"/>
      <c r="H21" s="57"/>
      <c r="I21" s="58" t="str">
        <f t="shared" si="0"/>
        <v/>
      </c>
      <c r="J21" s="58" t="str">
        <f t="shared" si="1"/>
        <v/>
      </c>
      <c r="K21" s="56"/>
      <c r="L21" s="56"/>
    </row>
    <row r="22" spans="1:12" ht="36.6" customHeight="1">
      <c r="A22" s="55">
        <v>15</v>
      </c>
      <c r="B22" s="56"/>
      <c r="C22" s="56"/>
      <c r="D22" s="56"/>
      <c r="E22" s="57"/>
      <c r="F22" s="57"/>
      <c r="G22" s="57"/>
      <c r="H22" s="57"/>
      <c r="I22" s="58" t="str">
        <f t="shared" si="0"/>
        <v/>
      </c>
      <c r="J22" s="58" t="str">
        <f t="shared" si="1"/>
        <v/>
      </c>
      <c r="K22" s="56"/>
      <c r="L22" s="56"/>
    </row>
    <row r="23" spans="1:12" ht="36.6" customHeight="1">
      <c r="A23" s="55">
        <v>16</v>
      </c>
      <c r="B23" s="56"/>
      <c r="C23" s="56"/>
      <c r="D23" s="56"/>
      <c r="E23" s="57"/>
      <c r="F23" s="57"/>
      <c r="G23" s="57"/>
      <c r="H23" s="57"/>
      <c r="I23" s="58" t="str">
        <f t="shared" si="0"/>
        <v/>
      </c>
      <c r="J23" s="58" t="str">
        <f t="shared" si="1"/>
        <v/>
      </c>
      <c r="K23" s="56"/>
      <c r="L23" s="56"/>
    </row>
    <row r="24" spans="1:12" ht="36.6" customHeight="1">
      <c r="A24" s="55">
        <v>17</v>
      </c>
      <c r="B24" s="56"/>
      <c r="C24" s="56"/>
      <c r="D24" s="56"/>
      <c r="E24" s="57"/>
      <c r="F24" s="57"/>
      <c r="G24" s="57"/>
      <c r="H24" s="57"/>
      <c r="I24" s="58" t="str">
        <f t="shared" si="0"/>
        <v/>
      </c>
      <c r="J24" s="58" t="str">
        <f t="shared" si="1"/>
        <v/>
      </c>
      <c r="K24" s="56"/>
      <c r="L24" s="56"/>
    </row>
    <row r="25" spans="1:12" ht="36.6" customHeight="1">
      <c r="A25" s="55">
        <v>18</v>
      </c>
      <c r="B25" s="56"/>
      <c r="C25" s="56"/>
      <c r="D25" s="56"/>
      <c r="E25" s="57"/>
      <c r="F25" s="57"/>
      <c r="G25" s="57"/>
      <c r="H25" s="57"/>
      <c r="I25" s="58" t="str">
        <f t="shared" si="0"/>
        <v/>
      </c>
      <c r="J25" s="58" t="str">
        <f t="shared" si="1"/>
        <v/>
      </c>
      <c r="K25" s="56"/>
      <c r="L25" s="56"/>
    </row>
    <row r="26" spans="1:12" ht="36.6" customHeight="1">
      <c r="A26" s="55">
        <v>19</v>
      </c>
      <c r="B26" s="56"/>
      <c r="C26" s="56"/>
      <c r="D26" s="56"/>
      <c r="E26" s="57"/>
      <c r="F26" s="57"/>
      <c r="G26" s="57"/>
      <c r="H26" s="57"/>
      <c r="I26" s="58" t="str">
        <f t="shared" si="0"/>
        <v/>
      </c>
      <c r="J26" s="58" t="str">
        <f t="shared" si="1"/>
        <v/>
      </c>
      <c r="K26" s="56"/>
      <c r="L26" s="56"/>
    </row>
    <row r="27" spans="1:12" ht="36.6" customHeight="1">
      <c r="A27" s="55">
        <v>20</v>
      </c>
      <c r="B27" s="56"/>
      <c r="C27" s="56"/>
      <c r="D27" s="56"/>
      <c r="E27" s="57"/>
      <c r="F27" s="57"/>
      <c r="G27" s="57"/>
      <c r="H27" s="57"/>
      <c r="I27" s="58" t="str">
        <f t="shared" si="0"/>
        <v/>
      </c>
      <c r="J27" s="58" t="str">
        <f t="shared" si="1"/>
        <v/>
      </c>
      <c r="K27" s="56"/>
      <c r="L27" s="56"/>
    </row>
    <row r="28" spans="1:12" ht="36.6" customHeight="1">
      <c r="A28" s="55">
        <v>21</v>
      </c>
      <c r="B28" s="56"/>
      <c r="C28" s="56"/>
      <c r="D28" s="56"/>
      <c r="E28" s="57"/>
      <c r="F28" s="57"/>
      <c r="G28" s="57"/>
      <c r="H28" s="57"/>
      <c r="I28" s="58" t="str">
        <f t="shared" si="0"/>
        <v/>
      </c>
      <c r="J28" s="58" t="str">
        <f t="shared" si="1"/>
        <v/>
      </c>
      <c r="K28" s="56"/>
      <c r="L28" s="56"/>
    </row>
    <row r="29" spans="1:12" ht="36.6" customHeight="1">
      <c r="A29" s="55">
        <v>22</v>
      </c>
      <c r="B29" s="56"/>
      <c r="C29" s="56"/>
      <c r="D29" s="56"/>
      <c r="E29" s="57"/>
      <c r="F29" s="57"/>
      <c r="G29" s="57"/>
      <c r="H29" s="57"/>
      <c r="I29" s="58" t="str">
        <f t="shared" si="0"/>
        <v/>
      </c>
      <c r="J29" s="58" t="str">
        <f t="shared" si="1"/>
        <v/>
      </c>
      <c r="K29" s="56"/>
      <c r="L29" s="56"/>
    </row>
    <row r="30" spans="1:12" ht="36.6" customHeight="1">
      <c r="A30" s="55">
        <v>23</v>
      </c>
      <c r="B30" s="56"/>
      <c r="C30" s="56"/>
      <c r="D30" s="56"/>
      <c r="E30" s="57"/>
      <c r="F30" s="57"/>
      <c r="G30" s="57"/>
      <c r="H30" s="57"/>
      <c r="I30" s="58" t="str">
        <f t="shared" si="0"/>
        <v/>
      </c>
      <c r="J30" s="58" t="str">
        <f t="shared" si="1"/>
        <v/>
      </c>
      <c r="K30" s="56"/>
      <c r="L30" s="56"/>
    </row>
    <row r="31" spans="1:12" ht="36.6" customHeight="1">
      <c r="A31" s="55">
        <v>24</v>
      </c>
      <c r="B31" s="56"/>
      <c r="C31" s="56"/>
      <c r="D31" s="56"/>
      <c r="E31" s="57"/>
      <c r="F31" s="57"/>
      <c r="G31" s="57"/>
      <c r="H31" s="57"/>
      <c r="I31" s="58" t="str">
        <f t="shared" si="0"/>
        <v/>
      </c>
      <c r="J31" s="58" t="str">
        <f t="shared" si="1"/>
        <v/>
      </c>
      <c r="K31" s="56"/>
      <c r="L31" s="56"/>
    </row>
    <row r="32" spans="1:12" ht="36.6" customHeight="1">
      <c r="A32" s="55">
        <v>25</v>
      </c>
      <c r="B32" s="56"/>
      <c r="C32" s="56"/>
      <c r="D32" s="56"/>
      <c r="E32" s="57"/>
      <c r="F32" s="57"/>
      <c r="G32" s="57"/>
      <c r="H32" s="57"/>
      <c r="I32" s="58" t="str">
        <f t="shared" si="0"/>
        <v/>
      </c>
      <c r="J32" s="58" t="str">
        <f t="shared" si="1"/>
        <v/>
      </c>
      <c r="K32" s="56"/>
      <c r="L32" s="56"/>
    </row>
    <row r="33" spans="1:12" ht="36.6" customHeight="1">
      <c r="A33" s="55">
        <v>26</v>
      </c>
      <c r="B33" s="56"/>
      <c r="C33" s="56"/>
      <c r="D33" s="56"/>
      <c r="E33" s="57"/>
      <c r="F33" s="57"/>
      <c r="G33" s="57"/>
      <c r="H33" s="57"/>
      <c r="I33" s="58" t="str">
        <f t="shared" si="0"/>
        <v/>
      </c>
      <c r="J33" s="58" t="str">
        <f t="shared" si="1"/>
        <v/>
      </c>
      <c r="K33" s="56"/>
      <c r="L33" s="56"/>
    </row>
    <row r="34" spans="1:12" ht="36.6" customHeight="1">
      <c r="A34" s="55">
        <v>27</v>
      </c>
      <c r="B34" s="56"/>
      <c r="C34" s="56"/>
      <c r="D34" s="56"/>
      <c r="E34" s="57"/>
      <c r="F34" s="57"/>
      <c r="G34" s="57"/>
      <c r="H34" s="57"/>
      <c r="I34" s="58" t="str">
        <f t="shared" si="0"/>
        <v/>
      </c>
      <c r="J34" s="58" t="str">
        <f t="shared" si="1"/>
        <v/>
      </c>
      <c r="K34" s="56"/>
      <c r="L34" s="56"/>
    </row>
    <row r="35" spans="1:12" ht="36.6" customHeight="1">
      <c r="A35" s="55">
        <v>28</v>
      </c>
      <c r="B35" s="56"/>
      <c r="C35" s="56"/>
      <c r="D35" s="56"/>
      <c r="E35" s="57"/>
      <c r="F35" s="57"/>
      <c r="G35" s="57"/>
      <c r="H35" s="57"/>
      <c r="I35" s="58" t="str">
        <f t="shared" si="0"/>
        <v/>
      </c>
      <c r="J35" s="58" t="str">
        <f t="shared" si="1"/>
        <v/>
      </c>
      <c r="K35" s="56"/>
      <c r="L35" s="56"/>
    </row>
    <row r="36" spans="1:12" ht="36.6" customHeight="1">
      <c r="A36" s="55">
        <v>29</v>
      </c>
      <c r="B36" s="56"/>
      <c r="C36" s="56"/>
      <c r="D36" s="56"/>
      <c r="E36" s="57"/>
      <c r="F36" s="57"/>
      <c r="G36" s="57"/>
      <c r="H36" s="57"/>
      <c r="I36" s="58" t="str">
        <f t="shared" si="0"/>
        <v/>
      </c>
      <c r="J36" s="58" t="str">
        <f t="shared" si="1"/>
        <v/>
      </c>
      <c r="K36" s="56"/>
      <c r="L36" s="56"/>
    </row>
    <row r="37" spans="1:12" ht="36.6" customHeight="1">
      <c r="A37" s="55">
        <v>30</v>
      </c>
      <c r="B37" s="56"/>
      <c r="C37" s="56"/>
      <c r="D37" s="56"/>
      <c r="E37" s="57"/>
      <c r="F37" s="57"/>
      <c r="G37" s="57"/>
      <c r="H37" s="57"/>
      <c r="I37" s="58" t="str">
        <f t="shared" si="0"/>
        <v/>
      </c>
      <c r="J37" s="58" t="str">
        <f t="shared" si="1"/>
        <v/>
      </c>
      <c r="K37" s="56"/>
      <c r="L37" s="56"/>
    </row>
    <row r="38" spans="1:12" ht="36.6" customHeight="1">
      <c r="A38" s="55">
        <v>31</v>
      </c>
      <c r="B38" s="56"/>
      <c r="C38" s="56"/>
      <c r="D38" s="56"/>
      <c r="E38" s="57"/>
      <c r="F38" s="57"/>
      <c r="G38" s="57"/>
      <c r="H38" s="57"/>
      <c r="I38" s="58" t="str">
        <f t="shared" si="0"/>
        <v/>
      </c>
      <c r="J38" s="58" t="str">
        <f t="shared" si="1"/>
        <v/>
      </c>
      <c r="K38" s="56"/>
      <c r="L38" s="56"/>
    </row>
    <row r="39" spans="1:12" ht="36.6" customHeight="1">
      <c r="A39" s="55">
        <v>32</v>
      </c>
      <c r="B39" s="56"/>
      <c r="C39" s="56"/>
      <c r="D39" s="56"/>
      <c r="E39" s="57"/>
      <c r="F39" s="57"/>
      <c r="G39" s="57"/>
      <c r="H39" s="57"/>
      <c r="I39" s="58" t="str">
        <f t="shared" si="0"/>
        <v/>
      </c>
      <c r="J39" s="58" t="str">
        <f t="shared" si="1"/>
        <v/>
      </c>
      <c r="K39" s="56"/>
      <c r="L39" s="56"/>
    </row>
    <row r="40" spans="1:12" ht="36.6" customHeight="1">
      <c r="A40" s="55">
        <v>33</v>
      </c>
      <c r="B40" s="56"/>
      <c r="C40" s="56"/>
      <c r="D40" s="56"/>
      <c r="E40" s="57"/>
      <c r="F40" s="57"/>
      <c r="G40" s="57"/>
      <c r="H40" s="57"/>
      <c r="I40" s="58" t="str">
        <f t="shared" ref="I40:I57" si="2">IF(COUNTA(E40:H40)=0,"",SUM(E40:H40))</f>
        <v/>
      </c>
      <c r="J40" s="58" t="str">
        <f t="shared" ref="J40:J57" si="3">IF(I40="","",IF(I40&gt;=16,"Alta",IF(I40&gt;=10,"Media","Baja")))</f>
        <v/>
      </c>
      <c r="K40" s="56"/>
      <c r="L40" s="56"/>
    </row>
    <row r="41" spans="1:12" ht="36.6" customHeight="1">
      <c r="A41" s="55">
        <v>34</v>
      </c>
      <c r="B41" s="56"/>
      <c r="C41" s="56"/>
      <c r="D41" s="56"/>
      <c r="E41" s="57"/>
      <c r="F41" s="57"/>
      <c r="G41" s="57"/>
      <c r="H41" s="57"/>
      <c r="I41" s="58" t="str">
        <f t="shared" si="2"/>
        <v/>
      </c>
      <c r="J41" s="58" t="str">
        <f t="shared" si="3"/>
        <v/>
      </c>
      <c r="K41" s="56"/>
      <c r="L41" s="56"/>
    </row>
    <row r="42" spans="1:12" ht="36.6" customHeight="1">
      <c r="A42" s="55">
        <v>35</v>
      </c>
      <c r="B42" s="56"/>
      <c r="C42" s="56"/>
      <c r="D42" s="56"/>
      <c r="E42" s="57"/>
      <c r="F42" s="57"/>
      <c r="G42" s="57"/>
      <c r="H42" s="57"/>
      <c r="I42" s="58" t="str">
        <f t="shared" si="2"/>
        <v/>
      </c>
      <c r="J42" s="58" t="str">
        <f t="shared" si="3"/>
        <v/>
      </c>
      <c r="K42" s="56"/>
      <c r="L42" s="56"/>
    </row>
    <row r="43" spans="1:12" ht="36.6" customHeight="1">
      <c r="A43" s="55">
        <v>36</v>
      </c>
      <c r="B43" s="56"/>
      <c r="C43" s="56"/>
      <c r="D43" s="56"/>
      <c r="E43" s="57"/>
      <c r="F43" s="57"/>
      <c r="G43" s="57"/>
      <c r="H43" s="57"/>
      <c r="I43" s="58" t="str">
        <f t="shared" si="2"/>
        <v/>
      </c>
      <c r="J43" s="58" t="str">
        <f t="shared" si="3"/>
        <v/>
      </c>
      <c r="K43" s="56"/>
      <c r="L43" s="56"/>
    </row>
    <row r="44" spans="1:12" ht="36.6" customHeight="1">
      <c r="A44" s="55">
        <v>37</v>
      </c>
      <c r="B44" s="56"/>
      <c r="C44" s="56"/>
      <c r="D44" s="56"/>
      <c r="E44" s="57"/>
      <c r="F44" s="57"/>
      <c r="G44" s="57"/>
      <c r="H44" s="57"/>
      <c r="I44" s="58" t="str">
        <f t="shared" si="2"/>
        <v/>
      </c>
      <c r="J44" s="58" t="str">
        <f t="shared" si="3"/>
        <v/>
      </c>
      <c r="K44" s="56"/>
      <c r="L44" s="56"/>
    </row>
    <row r="45" spans="1:12" ht="36.6" customHeight="1">
      <c r="A45" s="55">
        <v>38</v>
      </c>
      <c r="B45" s="56"/>
      <c r="C45" s="56"/>
      <c r="D45" s="56"/>
      <c r="E45" s="57"/>
      <c r="F45" s="57"/>
      <c r="G45" s="57"/>
      <c r="H45" s="57"/>
      <c r="I45" s="58" t="str">
        <f t="shared" si="2"/>
        <v/>
      </c>
      <c r="J45" s="58" t="str">
        <f t="shared" si="3"/>
        <v/>
      </c>
      <c r="K45" s="56"/>
      <c r="L45" s="56"/>
    </row>
    <row r="46" spans="1:12" ht="36.6" customHeight="1">
      <c r="A46" s="55">
        <v>39</v>
      </c>
      <c r="B46" s="56"/>
      <c r="C46" s="56"/>
      <c r="D46" s="56"/>
      <c r="E46" s="57"/>
      <c r="F46" s="57"/>
      <c r="G46" s="57"/>
      <c r="H46" s="57"/>
      <c r="I46" s="58" t="str">
        <f t="shared" si="2"/>
        <v/>
      </c>
      <c r="J46" s="58" t="str">
        <f t="shared" si="3"/>
        <v/>
      </c>
      <c r="K46" s="56"/>
      <c r="L46" s="56"/>
    </row>
    <row r="47" spans="1:12" ht="36.6" customHeight="1">
      <c r="A47" s="55">
        <v>40</v>
      </c>
      <c r="B47" s="56"/>
      <c r="C47" s="56"/>
      <c r="D47" s="56"/>
      <c r="E47" s="57"/>
      <c r="F47" s="57"/>
      <c r="G47" s="57"/>
      <c r="H47" s="57"/>
      <c r="I47" s="58" t="str">
        <f t="shared" si="2"/>
        <v/>
      </c>
      <c r="J47" s="58" t="str">
        <f t="shared" si="3"/>
        <v/>
      </c>
      <c r="K47" s="56"/>
      <c r="L47" s="56"/>
    </row>
    <row r="48" spans="1:12" ht="36.6" customHeight="1">
      <c r="A48" s="55">
        <v>41</v>
      </c>
      <c r="B48" s="56"/>
      <c r="C48" s="56"/>
      <c r="D48" s="56"/>
      <c r="E48" s="57"/>
      <c r="F48" s="57"/>
      <c r="G48" s="57"/>
      <c r="H48" s="57"/>
      <c r="I48" s="58" t="str">
        <f t="shared" si="2"/>
        <v/>
      </c>
      <c r="J48" s="58" t="str">
        <f t="shared" si="3"/>
        <v/>
      </c>
      <c r="K48" s="56"/>
      <c r="L48" s="56"/>
    </row>
    <row r="49" spans="1:12" ht="36.6" customHeight="1">
      <c r="A49" s="55">
        <v>42</v>
      </c>
      <c r="B49" s="56"/>
      <c r="C49" s="56"/>
      <c r="D49" s="56"/>
      <c r="E49" s="57"/>
      <c r="F49" s="57"/>
      <c r="G49" s="57"/>
      <c r="H49" s="57"/>
      <c r="I49" s="58" t="str">
        <f t="shared" si="2"/>
        <v/>
      </c>
      <c r="J49" s="58" t="str">
        <f t="shared" si="3"/>
        <v/>
      </c>
      <c r="K49" s="56"/>
      <c r="L49" s="56"/>
    </row>
    <row r="50" spans="1:12" ht="36.6" customHeight="1">
      <c r="A50" s="55">
        <v>43</v>
      </c>
      <c r="B50" s="56"/>
      <c r="C50" s="56"/>
      <c r="D50" s="56"/>
      <c r="E50" s="57"/>
      <c r="F50" s="57"/>
      <c r="G50" s="57"/>
      <c r="H50" s="57"/>
      <c r="I50" s="58" t="str">
        <f t="shared" si="2"/>
        <v/>
      </c>
      <c r="J50" s="58" t="str">
        <f t="shared" si="3"/>
        <v/>
      </c>
      <c r="K50" s="56"/>
      <c r="L50" s="56"/>
    </row>
    <row r="51" spans="1:12" ht="36.6" customHeight="1">
      <c r="A51" s="55">
        <v>44</v>
      </c>
      <c r="B51" s="56"/>
      <c r="C51" s="56"/>
      <c r="D51" s="56"/>
      <c r="E51" s="57"/>
      <c r="F51" s="57"/>
      <c r="G51" s="57"/>
      <c r="H51" s="57"/>
      <c r="I51" s="58" t="str">
        <f t="shared" si="2"/>
        <v/>
      </c>
      <c r="J51" s="58" t="str">
        <f t="shared" si="3"/>
        <v/>
      </c>
      <c r="K51" s="56"/>
      <c r="L51" s="56"/>
    </row>
    <row r="52" spans="1:12" ht="36.6" customHeight="1">
      <c r="A52" s="55">
        <v>45</v>
      </c>
      <c r="B52" s="56"/>
      <c r="C52" s="56"/>
      <c r="D52" s="56"/>
      <c r="E52" s="57"/>
      <c r="F52" s="57"/>
      <c r="G52" s="57"/>
      <c r="H52" s="57"/>
      <c r="I52" s="58" t="str">
        <f t="shared" si="2"/>
        <v/>
      </c>
      <c r="J52" s="58" t="str">
        <f t="shared" si="3"/>
        <v/>
      </c>
      <c r="K52" s="56"/>
      <c r="L52" s="56"/>
    </row>
    <row r="53" spans="1:12" ht="36.6" customHeight="1">
      <c r="A53" s="55">
        <v>46</v>
      </c>
      <c r="B53" s="56"/>
      <c r="C53" s="56"/>
      <c r="D53" s="56"/>
      <c r="E53" s="57"/>
      <c r="F53" s="57"/>
      <c r="G53" s="57"/>
      <c r="H53" s="57"/>
      <c r="I53" s="58" t="str">
        <f t="shared" si="2"/>
        <v/>
      </c>
      <c r="J53" s="58" t="str">
        <f t="shared" si="3"/>
        <v/>
      </c>
      <c r="K53" s="56"/>
      <c r="L53" s="56"/>
    </row>
    <row r="54" spans="1:12" ht="36.6" customHeight="1">
      <c r="A54" s="55">
        <v>47</v>
      </c>
      <c r="B54" s="56"/>
      <c r="C54" s="56"/>
      <c r="D54" s="56"/>
      <c r="E54" s="57"/>
      <c r="F54" s="57"/>
      <c r="G54" s="57"/>
      <c r="H54" s="57"/>
      <c r="I54" s="58" t="str">
        <f t="shared" si="2"/>
        <v/>
      </c>
      <c r="J54" s="58" t="str">
        <f t="shared" si="3"/>
        <v/>
      </c>
      <c r="K54" s="56"/>
      <c r="L54" s="56"/>
    </row>
    <row r="55" spans="1:12" ht="36.6" customHeight="1">
      <c r="A55" s="55">
        <v>48</v>
      </c>
      <c r="B55" s="56"/>
      <c r="C55" s="56"/>
      <c r="D55" s="56"/>
      <c r="E55" s="57"/>
      <c r="F55" s="57"/>
      <c r="G55" s="57"/>
      <c r="H55" s="57"/>
      <c r="I55" s="58" t="str">
        <f t="shared" si="2"/>
        <v/>
      </c>
      <c r="J55" s="58" t="str">
        <f t="shared" si="3"/>
        <v/>
      </c>
      <c r="K55" s="56"/>
      <c r="L55" s="56"/>
    </row>
    <row r="56" spans="1:12" ht="36.6" customHeight="1">
      <c r="A56" s="55">
        <v>49</v>
      </c>
      <c r="B56" s="56"/>
      <c r="C56" s="56"/>
      <c r="D56" s="56"/>
      <c r="E56" s="57"/>
      <c r="F56" s="57"/>
      <c r="G56" s="57"/>
      <c r="H56" s="57"/>
      <c r="I56" s="58" t="str">
        <f t="shared" si="2"/>
        <v/>
      </c>
      <c r="J56" s="58" t="str">
        <f t="shared" si="3"/>
        <v/>
      </c>
      <c r="K56" s="56"/>
      <c r="L56" s="56"/>
    </row>
    <row r="57" spans="1:12" ht="36.6" customHeight="1">
      <c r="A57" s="55">
        <v>50</v>
      </c>
      <c r="B57" s="56"/>
      <c r="C57" s="56"/>
      <c r="D57" s="56"/>
      <c r="E57" s="57"/>
      <c r="F57" s="57"/>
      <c r="G57" s="57"/>
      <c r="H57" s="57"/>
      <c r="I57" s="58" t="str">
        <f t="shared" si="2"/>
        <v/>
      </c>
      <c r="J57" s="58" t="str">
        <f t="shared" si="3"/>
        <v/>
      </c>
      <c r="K57" s="56"/>
      <c r="L57" s="56"/>
    </row>
  </sheetData>
  <sheetProtection algorithmName="SHA-512" hashValue="5Y7e5xTIiwCWpL000nayHw1bpZJ4eqJhI9pKDrP/e2wb2929bVWumZhRUo5jRDr2oI+l6XAQbrrQTobKNcey0w==" saltValue="FzGfkVxe3loOjMUKYy4qSQ==" spinCount="100000" sheet="1" scenarios="1" formatCells="0" formatColumns="0" formatRows="0" sort="0" autoFilter="0" pivotTables="0"/>
  <mergeCells count="11">
    <mergeCell ref="A5:K5"/>
    <mergeCell ref="M1:Q2"/>
    <mergeCell ref="M3:Q3"/>
    <mergeCell ref="M5:Q5"/>
    <mergeCell ref="M6:P6"/>
    <mergeCell ref="C1:K3"/>
    <mergeCell ref="M7:P7"/>
    <mergeCell ref="M8:P8"/>
    <mergeCell ref="M9:P9"/>
    <mergeCell ref="M10:P10"/>
    <mergeCell ref="M11:P11"/>
  </mergeCells>
  <conditionalFormatting sqref="I8:I57">
    <cfRule type="dataBar" priority="4">
      <dataBar>
        <cfvo type="min"/>
        <cfvo type="max"/>
        <color rgb="FF123D6B"/>
      </dataBar>
    </cfRule>
    <cfRule type="dataBar" priority="5">
      <dataBar>
        <cfvo type="min"/>
        <cfvo type="max"/>
        <color rgb="FF123D6B"/>
      </dataBar>
    </cfRule>
  </conditionalFormatting>
  <conditionalFormatting sqref="J8:J57">
    <cfRule type="expression" dxfId="5" priority="1">
      <formula>J8="Alta"</formula>
    </cfRule>
    <cfRule type="expression" dxfId="4" priority="2">
      <formula>J8="Media"</formula>
    </cfRule>
    <cfRule type="expression" dxfId="3" priority="3">
      <formula>J8="Baja"</formula>
    </cfRule>
    <cfRule type="expression" dxfId="2" priority="6">
      <formula>J8="Alta"</formula>
    </cfRule>
    <cfRule type="expression" dxfId="1" priority="7">
      <formula>J8="Media"</formula>
    </cfRule>
    <cfRule type="expression" dxfId="0" priority="8">
      <formula>J8="Baja"</formula>
    </cfRule>
  </conditionalFormatting>
  <dataValidations count="2">
    <dataValidation type="whole" errorStyle="warning" allowBlank="1" showErrorMessage="1" errorTitle="Valor no válido" error="Ingresa un número entero del 1 al 5." sqref="E8:H37" xr:uid="{00000000-0002-0000-0200-000000000000}">
      <formula1>1</formula1>
      <formula2>5</formula2>
    </dataValidation>
    <dataValidation type="whole" errorStyle="warning" allowBlank="1" showErrorMessage="1" errorTitle="Valor inválido" error="Ingresa un número entero del 1 al 5." sqref="E8:H57" xr:uid="{00000000-0002-0000-0200-000004000000}">
      <formula1>1</formula1>
      <formula2>5</formula2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1_Instrucciones</vt:lpstr>
      <vt:lpstr>2_Glosario</vt:lpstr>
      <vt:lpstr>3_Matriz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created xsi:type="dcterms:W3CDTF">2026-04-06T14:32:42Z</dcterms:created>
  <dcterms:modified xsi:type="dcterms:W3CDTF">2026-04-06T15:00:39Z</dcterms:modified>
</cp:coreProperties>
</file>