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E369600-E84D-459A-856B-16E443A66CCC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ciones" sheetId="1" r:id="rId1"/>
    <sheet name="Glosario" sheetId="2" r:id="rId2"/>
    <sheet name="Evaluación de proveedor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I20" i="3"/>
  <c r="G20" i="3"/>
  <c r="E20" i="3"/>
  <c r="I19" i="3"/>
  <c r="G19" i="3"/>
  <c r="E19" i="3"/>
  <c r="I18" i="3"/>
  <c r="G18" i="3"/>
  <c r="E18" i="3"/>
  <c r="I17" i="3"/>
  <c r="G17" i="3"/>
  <c r="E17" i="3"/>
  <c r="I16" i="3"/>
  <c r="G16" i="3"/>
  <c r="E16" i="3"/>
  <c r="I15" i="3"/>
  <c r="G15" i="3"/>
  <c r="E15" i="3"/>
  <c r="I14" i="3"/>
  <c r="G14" i="3"/>
  <c r="E14" i="3"/>
  <c r="B28" i="3" s="1"/>
  <c r="I13" i="3"/>
  <c r="I22" i="3" s="1"/>
  <c r="G13" i="3"/>
  <c r="G22" i="3" s="1"/>
  <c r="E13" i="3"/>
  <c r="B27" i="3" s="1"/>
  <c r="G3" i="3"/>
  <c r="E22" i="3" l="1"/>
  <c r="G24" i="3" l="1"/>
  <c r="B29" i="3" s="1"/>
  <c r="B24" i="3"/>
</calcChain>
</file>

<file path=xl/sharedStrings.xml><?xml version="1.0" encoding="utf-8"?>
<sst xmlns="http://schemas.openxmlformats.org/spreadsheetml/2006/main" count="105" uniqueCount="94">
  <si>
    <t>Plantilla de evaluación de proveedores para pymes</t>
  </si>
  <si>
    <t>Esta plantilla te ayuda a comparar proveedores con criterios objetivos, asignar puntajes, ponderar variables importantes y tomar una decisión más clara. Incluye un ejemplo precargado para que entiendas la lógica antes de reemplazarlo con tus propios datos.</t>
  </si>
  <si>
    <t>Cómo usar la plantilla</t>
  </si>
  <si>
    <t>1. Revisa el ejemplo de la hoja “Evaluación de proveedores”.</t>
  </si>
  <si>
    <t>2. Cambia los nombres de los proveedores y, si aplica, los pesos.</t>
  </si>
  <si>
    <t>3. Asigna una calificación de 1 a 5 por criterio.</t>
  </si>
  <si>
    <t>4. Revisa el puntaje final, la recomendación y las alertas.</t>
  </si>
  <si>
    <t>5. Borra el ejemplo cuando vayas a usar la plantilla con datos reales.</t>
  </si>
  <si>
    <t>Escala de calificación</t>
  </si>
  <si>
    <t>1 = Muy débil</t>
  </si>
  <si>
    <t>2 = Débil</t>
  </si>
  <si>
    <t>3 = Aceptable</t>
  </si>
  <si>
    <t>4 = Bueno</t>
  </si>
  <si>
    <t>5 = Sobresaliente</t>
  </si>
  <si>
    <t>Cómo leer el resultado</t>
  </si>
  <si>
    <t>• El proveedor con mayor puntaje total es el mejor posicionado en la matriz.</t>
  </si>
  <si>
    <t>• Un puntaje alto no reemplaza la validación comercial ni la negociación final.</t>
  </si>
  <si>
    <t>• Si un proveedor falla en legal o calidad, revísalo antes de avanzar.</t>
  </si>
  <si>
    <t>Reglas importantes</t>
  </si>
  <si>
    <t>• La suma de los pesos debe ser 100%.</t>
  </si>
  <si>
    <t>• No uses solo el precio como criterio de decisión.</t>
  </si>
  <si>
    <t>• Esta plantilla orienta la decisión, no la reemplaza.</t>
  </si>
  <si>
    <t>Consejo: usa primero el ejemplo precargado para entender la lógica y luego reemplázalo con tus datos.</t>
  </si>
  <si>
    <t>Si dos proveedores empatan, la plantilla lo marca como empate técnico para que valides con piloto, referencias o negociación.</t>
  </si>
  <si>
    <t>Glosario rápido</t>
  </si>
  <si>
    <t>Término</t>
  </si>
  <si>
    <t>Definición</t>
  </si>
  <si>
    <t>Proveedor</t>
  </si>
  <si>
    <t>Empresa o persona que suministra un producto o servicio.</t>
  </si>
  <si>
    <t>Criterio</t>
  </si>
  <si>
    <t>Aspecto que se evalúa para comparar proveedores.</t>
  </si>
  <si>
    <t>Peso</t>
  </si>
  <si>
    <t>Importancia relativa de cada criterio dentro de la evaluación.</t>
  </si>
  <si>
    <t>Calificación</t>
  </si>
  <si>
    <t>Nota asignada al proveedor en cada criterio, en escala de 1 a 5.</t>
  </si>
  <si>
    <t>Puntaje ponderado</t>
  </si>
  <si>
    <t>Resultado de multiplicar la calificación por el peso del criterio y dividirlo entre 5.</t>
  </si>
  <si>
    <t>Costo total</t>
  </si>
  <si>
    <t>No solo el precio. Incluye tiempos, errores, devoluciones, soporte y condiciones.</t>
  </si>
  <si>
    <t>RFI</t>
  </si>
  <si>
    <t>Request for Information. Se usa para explorar opciones antes de pedir propuesta o cotización.</t>
  </si>
  <si>
    <t>RFQ</t>
  </si>
  <si>
    <t>Request for Quotation. Se usa cuando el requerimiento ya está claro y quieres comparar cotizaciones.</t>
  </si>
  <si>
    <t>RFP</t>
  </si>
  <si>
    <t>Request for Proposal. Se usa cuando quieres comparar soluciones completas y no solo precio.</t>
  </si>
  <si>
    <t>Scorecard</t>
  </si>
  <si>
    <t>Tabla de evaluación con criterios, notas y resultados.</t>
  </si>
  <si>
    <t>Piloto</t>
  </si>
  <si>
    <t>Prueba pequeña antes de tomar una decisión definitiva.</t>
  </si>
  <si>
    <t>Criterio de descarte</t>
  </si>
  <si>
    <t>Condición mínima que, si no se cumple, puede dejar al proveedor fuera.</t>
  </si>
  <si>
    <t>Evaluación de proveedores</t>
  </si>
  <si>
    <t>Empresa / negocio</t>
  </si>
  <si>
    <t>Ejemplo pyme</t>
  </si>
  <si>
    <t>Categoría de compra</t>
  </si>
  <si>
    <t>Empaques</t>
  </si>
  <si>
    <t>Fecha de evaluación</t>
  </si>
  <si>
    <t>Responsable</t>
  </si>
  <si>
    <t>Compras</t>
  </si>
  <si>
    <t>Ejemplo precargado: analiza el caso, revisa los puntajes y luego reemplaza el contenido con tus propios datos.</t>
  </si>
  <si>
    <t>Proveedor A</t>
  </si>
  <si>
    <t>Proveedor B</t>
  </si>
  <si>
    <t>Proveedor C</t>
  </si>
  <si>
    <t>Muy buen precio, pero tiempos variables y poca flexibilidad.</t>
  </si>
  <si>
    <t>Precio medio, mejor cumplimiento y mejor atención.</t>
  </si>
  <si>
    <t>Muy buena calidad, pero mínimo de compra alto y respuesta lenta.</t>
  </si>
  <si>
    <t>Peso %</t>
  </si>
  <si>
    <t>Descripción</t>
  </si>
  <si>
    <t/>
  </si>
  <si>
    <t>Puntaje</t>
  </si>
  <si>
    <t>Legal y documental</t>
  </si>
  <si>
    <t>Existencia formal, facturación, permisos y documentos.</t>
  </si>
  <si>
    <t>Calidad de producto o servicio</t>
  </si>
  <si>
    <t>Consistencia, especificaciones, muestra y desempeño.</t>
  </si>
  <si>
    <t>Logística y cumplimiento</t>
  </si>
  <si>
    <t>Entrega, cobertura, frecuencia y flexibilidad.</t>
  </si>
  <si>
    <t>Precio y condiciones</t>
  </si>
  <si>
    <t>Precio, pago, mínimos, devoluciones y costo total.</t>
  </si>
  <si>
    <t>Capacidad y respaldo</t>
  </si>
  <si>
    <t>Capacidad operativa, inventario y soporte.</t>
  </si>
  <si>
    <t>Servicio y comunicación</t>
  </si>
  <si>
    <t>Respuesta, seguimiento y resolución de problemas.</t>
  </si>
  <si>
    <t>Valores agregados</t>
  </si>
  <si>
    <t>Capacitación, personalización, innovación y apoyo.</t>
  </si>
  <si>
    <t>Riesgo / encaje estratégico</t>
  </si>
  <si>
    <t>Ajuste al negocio, continuidad y estabilidad.</t>
  </si>
  <si>
    <t>Resultado total</t>
  </si>
  <si>
    <t>Proveedor recomendado</t>
  </si>
  <si>
    <t>Diferencia 1° vs 2°</t>
  </si>
  <si>
    <t>Validación de pesos</t>
  </si>
  <si>
    <t>Alerta legal</t>
  </si>
  <si>
    <t>Alerta de calidad</t>
  </si>
  <si>
    <t>Decisión ajustada</t>
  </si>
  <si>
    <t>Nota: esta plantilla orienta la decisión con criterios objetivos. Úsala como apoyo para comparar proveedores, no como único criterio de aprobación.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</si>
</sst>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2"/>
      <color rgb="FF1F4E78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b/>
      <sz val="11"/>
      <name val="Calibri"/>
    </font>
    <font>
      <b/>
      <sz val="12"/>
      <name val="Calibri"/>
    </font>
    <font>
      <b/>
      <sz val="11"/>
      <color rgb="FF1F4E78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6FAFE"/>
      </patternFill>
    </fill>
    <fill>
      <patternFill patternType="solid">
        <fgColor rgb="FFD9EAF7"/>
      </patternFill>
    </fill>
    <fill>
      <patternFill patternType="solid">
        <fgColor rgb="FFFFFCE6"/>
      </patternFill>
    </fill>
    <fill>
      <patternFill patternType="solid">
        <fgColor rgb="FFF2F2F2"/>
      </patternFill>
    </fill>
    <fill>
      <patternFill patternType="solid">
        <fgColor rgb="FFE2F0D9"/>
      </patternFill>
    </fill>
    <fill>
      <patternFill patternType="solid">
        <fgColor rgb="FFEAF4E3"/>
      </patternFill>
    </fill>
    <fill>
      <patternFill patternType="solid">
        <fgColor rgb="FFFFF2CC"/>
      </patternFill>
    </fill>
    <fill>
      <patternFill patternType="solid">
        <fgColor rgb="FFFFFDF2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/>
      <right/>
      <top style="thin">
        <color rgb="FFB7C9D6"/>
      </top>
      <bottom/>
      <diagonal/>
    </border>
    <border>
      <left/>
      <right style="thin">
        <color rgb="FFB7C9D6"/>
      </right>
      <top style="thin">
        <color rgb="FFB7C9D6"/>
      </top>
      <bottom/>
      <diagonal/>
    </border>
    <border>
      <left/>
      <right/>
      <top style="thin">
        <color rgb="FFB7C9D6"/>
      </top>
      <bottom style="thin">
        <color rgb="FFB7C9D6"/>
      </bottom>
      <diagonal/>
    </border>
    <border>
      <left/>
      <right style="thin">
        <color rgb="FFB7C9D6"/>
      </right>
      <top style="thin">
        <color rgb="FFB7C9D6"/>
      </top>
      <bottom style="thin">
        <color rgb="FFB7C9D6"/>
      </bottom>
      <diagonal/>
    </border>
    <border>
      <left style="thin">
        <color rgb="FFB7C9D6"/>
      </left>
      <right/>
      <top/>
      <bottom/>
      <diagonal/>
    </border>
    <border>
      <left/>
      <right style="thin">
        <color rgb="FFB7C9D6"/>
      </right>
      <top/>
      <bottom/>
      <diagonal/>
    </border>
    <border>
      <left style="thin">
        <color rgb="FFB7C9D6"/>
      </left>
      <right/>
      <top/>
      <bottom style="thin">
        <color rgb="FFB7C9D6"/>
      </bottom>
      <diagonal/>
    </border>
    <border>
      <left/>
      <right/>
      <top/>
      <bottom style="thin">
        <color rgb="FFB7C9D6"/>
      </bottom>
      <diagonal/>
    </border>
    <border>
      <left/>
      <right style="thin">
        <color rgb="FFB7C9D6"/>
      </right>
      <top/>
      <bottom style="thin">
        <color rgb="FFB7C9D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1" xfId="0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 applyAlignment="1">
      <alignment vertical="top" wrapText="1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4" borderId="1" xfId="0" applyFont="1" applyFill="1" applyBorder="1"/>
    <xf numFmtId="0" fontId="0" fillId="3" borderId="1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5" fontId="0" fillId="6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165" fontId="6" fillId="7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5" fontId="0" fillId="8" borderId="1" xfId="0" applyNumberFormat="1" applyFill="1" applyBorder="1" applyAlignment="1" applyProtection="1">
      <alignment horizontal="center"/>
      <protection locked="0"/>
    </xf>
    <xf numFmtId="0" fontId="5" fillId="9" borderId="1" xfId="0" applyFont="1" applyFill="1" applyBorder="1" applyProtection="1"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164" fontId="0" fillId="11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282232</xdr:colOff>
      <xdr:row>2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ED5E0-7BF3-433A-BF31-0DB35A6F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0"/>
          <a:ext cx="2107222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257467</xdr:colOff>
      <xdr:row>2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5D67C1-7B21-4E36-B3E4-BA6FF1CD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5" y="0"/>
          <a:ext cx="2107222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13</xdr:col>
      <xdr:colOff>278422</xdr:colOff>
      <xdr:row>2</xdr:row>
      <xdr:rowOff>5715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0BC8B5-479E-43CF-806F-4E3AF9BC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0" y="0"/>
          <a:ext cx="2107222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workbookViewId="0">
      <selection activeCell="I11" sqref="I11"/>
    </sheetView>
  </sheetViews>
  <sheetFormatPr baseColWidth="10" defaultColWidth="8.88671875" defaultRowHeight="14.4" x14ac:dyDescent="0.3"/>
  <cols>
    <col min="1" max="1" width="24" customWidth="1"/>
    <col min="2" max="6" width="26" customWidth="1"/>
    <col min="7" max="7" width="7.44140625" customWidth="1"/>
  </cols>
  <sheetData>
    <row r="1" spans="1:6" ht="25.95" customHeight="1" x14ac:dyDescent="0.3">
      <c r="A1" s="20" t="s">
        <v>0</v>
      </c>
      <c r="B1" s="14"/>
      <c r="C1" s="14"/>
      <c r="D1" s="14"/>
      <c r="E1" s="14"/>
      <c r="F1" s="14"/>
    </row>
    <row r="3" spans="1:6" x14ac:dyDescent="0.3">
      <c r="A3" s="10" t="s">
        <v>1</v>
      </c>
      <c r="B3" s="11"/>
      <c r="C3" s="11"/>
      <c r="D3" s="11"/>
      <c r="E3" s="11"/>
      <c r="F3" s="12"/>
    </row>
    <row r="4" spans="1:6" x14ac:dyDescent="0.3">
      <c r="A4" s="13"/>
      <c r="B4" s="14"/>
      <c r="C4" s="14"/>
      <c r="D4" s="14"/>
      <c r="E4" s="14"/>
      <c r="F4" s="15"/>
    </row>
    <row r="5" spans="1:6" x14ac:dyDescent="0.3">
      <c r="A5" s="16"/>
      <c r="B5" s="17"/>
      <c r="C5" s="17"/>
      <c r="D5" s="17"/>
      <c r="E5" s="17"/>
      <c r="F5" s="18"/>
    </row>
    <row r="7" spans="1:6" ht="15.6" x14ac:dyDescent="0.3">
      <c r="A7" s="9" t="s">
        <v>2</v>
      </c>
      <c r="B7" s="7"/>
      <c r="C7" s="7"/>
      <c r="D7" s="7"/>
      <c r="E7" s="7"/>
      <c r="F7" s="8"/>
    </row>
    <row r="8" spans="1:6" x14ac:dyDescent="0.3">
      <c r="A8" s="6" t="s">
        <v>3</v>
      </c>
      <c r="B8" s="7"/>
      <c r="C8" s="7"/>
      <c r="D8" s="7"/>
      <c r="E8" s="7"/>
      <c r="F8" s="8"/>
    </row>
    <row r="9" spans="1:6" x14ac:dyDescent="0.3">
      <c r="A9" s="6" t="s">
        <v>4</v>
      </c>
      <c r="B9" s="7"/>
      <c r="C9" s="7"/>
      <c r="D9" s="7"/>
      <c r="E9" s="7"/>
      <c r="F9" s="8"/>
    </row>
    <row r="10" spans="1:6" x14ac:dyDescent="0.3">
      <c r="A10" s="6" t="s">
        <v>5</v>
      </c>
      <c r="B10" s="7"/>
      <c r="C10" s="7"/>
      <c r="D10" s="7"/>
      <c r="E10" s="7"/>
      <c r="F10" s="8"/>
    </row>
    <row r="11" spans="1:6" x14ac:dyDescent="0.3">
      <c r="A11" s="6" t="s">
        <v>6</v>
      </c>
      <c r="B11" s="7"/>
      <c r="C11" s="7"/>
      <c r="D11" s="7"/>
      <c r="E11" s="7"/>
      <c r="F11" s="8"/>
    </row>
    <row r="12" spans="1:6" x14ac:dyDescent="0.3">
      <c r="A12" s="6" t="s">
        <v>7</v>
      </c>
      <c r="B12" s="7"/>
      <c r="C12" s="7"/>
      <c r="D12" s="7"/>
      <c r="E12" s="7"/>
      <c r="F12" s="8"/>
    </row>
    <row r="14" spans="1:6" ht="15.6" x14ac:dyDescent="0.3">
      <c r="A14" s="9" t="s">
        <v>8</v>
      </c>
      <c r="B14" s="7"/>
      <c r="C14" s="7"/>
      <c r="D14" s="7"/>
      <c r="E14" s="7"/>
      <c r="F14" s="8"/>
    </row>
    <row r="15" spans="1:6" x14ac:dyDescent="0.3">
      <c r="A15" s="6" t="s">
        <v>9</v>
      </c>
      <c r="B15" s="7"/>
      <c r="C15" s="7"/>
      <c r="D15" s="7"/>
      <c r="E15" s="7"/>
      <c r="F15" s="8"/>
    </row>
    <row r="16" spans="1:6" x14ac:dyDescent="0.3">
      <c r="A16" s="6" t="s">
        <v>10</v>
      </c>
      <c r="B16" s="7"/>
      <c r="C16" s="7"/>
      <c r="D16" s="7"/>
      <c r="E16" s="7"/>
      <c r="F16" s="8"/>
    </row>
    <row r="17" spans="1:6" x14ac:dyDescent="0.3">
      <c r="A17" s="6" t="s">
        <v>11</v>
      </c>
      <c r="B17" s="7"/>
      <c r="C17" s="7"/>
      <c r="D17" s="7"/>
      <c r="E17" s="7"/>
      <c r="F17" s="8"/>
    </row>
    <row r="18" spans="1:6" x14ac:dyDescent="0.3">
      <c r="A18" s="6" t="s">
        <v>12</v>
      </c>
      <c r="B18" s="7"/>
      <c r="C18" s="7"/>
      <c r="D18" s="7"/>
      <c r="E18" s="7"/>
      <c r="F18" s="8"/>
    </row>
    <row r="19" spans="1:6" x14ac:dyDescent="0.3">
      <c r="A19" s="6" t="s">
        <v>13</v>
      </c>
      <c r="B19" s="7"/>
      <c r="C19" s="7"/>
      <c r="D19" s="7"/>
      <c r="E19" s="7"/>
      <c r="F19" s="8"/>
    </row>
    <row r="21" spans="1:6" ht="15.6" x14ac:dyDescent="0.3">
      <c r="A21" s="9" t="s">
        <v>14</v>
      </c>
      <c r="B21" s="7"/>
      <c r="C21" s="7"/>
      <c r="D21" s="7"/>
      <c r="E21" s="7"/>
      <c r="F21" s="8"/>
    </row>
    <row r="22" spans="1:6" x14ac:dyDescent="0.3">
      <c r="A22" s="6" t="s">
        <v>15</v>
      </c>
      <c r="B22" s="7"/>
      <c r="C22" s="7"/>
      <c r="D22" s="7"/>
      <c r="E22" s="7"/>
      <c r="F22" s="8"/>
    </row>
    <row r="23" spans="1:6" x14ac:dyDescent="0.3">
      <c r="A23" s="6" t="s">
        <v>16</v>
      </c>
      <c r="B23" s="7"/>
      <c r="C23" s="7"/>
      <c r="D23" s="7"/>
      <c r="E23" s="7"/>
      <c r="F23" s="8"/>
    </row>
    <row r="24" spans="1:6" x14ac:dyDescent="0.3">
      <c r="A24" s="6" t="s">
        <v>17</v>
      </c>
      <c r="B24" s="7"/>
      <c r="C24" s="7"/>
      <c r="D24" s="7"/>
      <c r="E24" s="7"/>
      <c r="F24" s="8"/>
    </row>
    <row r="26" spans="1:6" ht="15.6" x14ac:dyDescent="0.3">
      <c r="A26" s="9" t="s">
        <v>18</v>
      </c>
      <c r="B26" s="7"/>
      <c r="C26" s="7"/>
      <c r="D26" s="7"/>
      <c r="E26" s="7"/>
      <c r="F26" s="8"/>
    </row>
    <row r="27" spans="1:6" x14ac:dyDescent="0.3">
      <c r="A27" s="6" t="s">
        <v>19</v>
      </c>
      <c r="B27" s="7"/>
      <c r="C27" s="7"/>
      <c r="D27" s="7"/>
      <c r="E27" s="7"/>
      <c r="F27" s="8"/>
    </row>
    <row r="28" spans="1:6" x14ac:dyDescent="0.3">
      <c r="A28" s="6" t="s">
        <v>20</v>
      </c>
      <c r="B28" s="7"/>
      <c r="C28" s="7"/>
      <c r="D28" s="7"/>
      <c r="E28" s="7"/>
      <c r="F28" s="8"/>
    </row>
    <row r="29" spans="1:6" x14ac:dyDescent="0.3">
      <c r="A29" s="6" t="s">
        <v>21</v>
      </c>
      <c r="B29" s="7"/>
      <c r="C29" s="7"/>
      <c r="D29" s="7"/>
      <c r="E29" s="7"/>
      <c r="F29" s="8"/>
    </row>
    <row r="31" spans="1:6" x14ac:dyDescent="0.3">
      <c r="A31" s="19" t="s">
        <v>22</v>
      </c>
      <c r="B31" s="14"/>
      <c r="C31" s="14"/>
      <c r="D31" s="14"/>
      <c r="E31" s="14"/>
      <c r="F31" s="14"/>
    </row>
    <row r="32" spans="1:6" x14ac:dyDescent="0.3">
      <c r="A32" s="22" t="s">
        <v>23</v>
      </c>
    </row>
  </sheetData>
  <sheetProtection algorithmName="SHA-512" hashValue="kyvul6hRnyAks5uMF1zM2iVN00h6Nh1dWuvsrqB+kjhW+ArWc52GuxpXvQIrzfX2pHZtXWRak+5htFw8fyzkBQ==" saltValue="BcyFvosAcB5OH14XsPW8Fg==" spinCount="100000" sheet="1" objects="1" scenarios="1"/>
  <mergeCells count="23">
    <mergeCell ref="A31:F31"/>
    <mergeCell ref="A15:F15"/>
    <mergeCell ref="A24:F24"/>
    <mergeCell ref="A11:F11"/>
    <mergeCell ref="A1:F1"/>
    <mergeCell ref="A7:F7"/>
    <mergeCell ref="A29:F29"/>
    <mergeCell ref="A10:F10"/>
    <mergeCell ref="A28:F28"/>
    <mergeCell ref="A19:F19"/>
    <mergeCell ref="A9:F9"/>
    <mergeCell ref="A3:F5"/>
    <mergeCell ref="A14:F14"/>
    <mergeCell ref="A23:F23"/>
    <mergeCell ref="A8:F8"/>
    <mergeCell ref="A22:F22"/>
    <mergeCell ref="A17:F17"/>
    <mergeCell ref="A16:F16"/>
    <mergeCell ref="A27:F27"/>
    <mergeCell ref="A12:F12"/>
    <mergeCell ref="A18:F18"/>
    <mergeCell ref="A26:F26"/>
    <mergeCell ref="A21:F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showGridLines="0" workbookViewId="0">
      <selection activeCell="B13" sqref="B13"/>
    </sheetView>
  </sheetViews>
  <sheetFormatPr baseColWidth="10" defaultColWidth="8.88671875" defaultRowHeight="14.4" x14ac:dyDescent="0.3"/>
  <cols>
    <col min="1" max="1" width="24" customWidth="1"/>
    <col min="2" max="2" width="78" customWidth="1"/>
    <col min="3" max="3" width="9.5546875" customWidth="1"/>
    <col min="4" max="4" width="18" customWidth="1"/>
  </cols>
  <sheetData>
    <row r="1" spans="1:4" ht="25.95" customHeight="1" x14ac:dyDescent="0.4">
      <c r="A1" s="21" t="s">
        <v>24</v>
      </c>
      <c r="B1" s="21"/>
      <c r="C1" s="22"/>
      <c r="D1" s="22"/>
    </row>
    <row r="3" spans="1:4" x14ac:dyDescent="0.3">
      <c r="A3" s="2" t="s">
        <v>25</v>
      </c>
      <c r="B3" s="2" t="s">
        <v>26</v>
      </c>
    </row>
    <row r="4" spans="1:4" ht="24" customHeight="1" x14ac:dyDescent="0.3">
      <c r="A4" s="3" t="s">
        <v>27</v>
      </c>
      <c r="B4" s="4" t="s">
        <v>28</v>
      </c>
    </row>
    <row r="5" spans="1:4" ht="24" customHeight="1" x14ac:dyDescent="0.3">
      <c r="A5" s="5" t="s">
        <v>29</v>
      </c>
      <c r="B5" s="1" t="s">
        <v>30</v>
      </c>
    </row>
    <row r="6" spans="1:4" ht="24" customHeight="1" x14ac:dyDescent="0.3">
      <c r="A6" s="3" t="s">
        <v>31</v>
      </c>
      <c r="B6" s="4" t="s">
        <v>32</v>
      </c>
    </row>
    <row r="7" spans="1:4" ht="24" customHeight="1" x14ac:dyDescent="0.3">
      <c r="A7" s="5" t="s">
        <v>33</v>
      </c>
      <c r="B7" s="1" t="s">
        <v>34</v>
      </c>
    </row>
    <row r="8" spans="1:4" ht="24" customHeight="1" x14ac:dyDescent="0.3">
      <c r="A8" s="3" t="s">
        <v>35</v>
      </c>
      <c r="B8" s="4" t="s">
        <v>36</v>
      </c>
    </row>
    <row r="9" spans="1:4" ht="24" customHeight="1" x14ac:dyDescent="0.3">
      <c r="A9" s="5" t="s">
        <v>37</v>
      </c>
      <c r="B9" s="1" t="s">
        <v>38</v>
      </c>
    </row>
    <row r="10" spans="1:4" ht="24" customHeight="1" x14ac:dyDescent="0.3">
      <c r="A10" s="3" t="s">
        <v>39</v>
      </c>
      <c r="B10" s="4" t="s">
        <v>40</v>
      </c>
    </row>
    <row r="11" spans="1:4" ht="24" customHeight="1" x14ac:dyDescent="0.3">
      <c r="A11" s="5" t="s">
        <v>41</v>
      </c>
      <c r="B11" s="1" t="s">
        <v>42</v>
      </c>
    </row>
    <row r="12" spans="1:4" ht="24" customHeight="1" x14ac:dyDescent="0.3">
      <c r="A12" s="3" t="s">
        <v>43</v>
      </c>
      <c r="B12" s="4" t="s">
        <v>44</v>
      </c>
    </row>
    <row r="13" spans="1:4" ht="24" customHeight="1" x14ac:dyDescent="0.3">
      <c r="A13" s="5" t="s">
        <v>45</v>
      </c>
      <c r="B13" s="1" t="s">
        <v>46</v>
      </c>
    </row>
    <row r="14" spans="1:4" ht="24" customHeight="1" x14ac:dyDescent="0.3">
      <c r="A14" s="3" t="s">
        <v>47</v>
      </c>
      <c r="B14" s="4" t="s">
        <v>48</v>
      </c>
    </row>
    <row r="15" spans="1:4" ht="24" customHeight="1" x14ac:dyDescent="0.3">
      <c r="A15" s="5" t="s">
        <v>49</v>
      </c>
      <c r="B15" s="1" t="s">
        <v>50</v>
      </c>
    </row>
  </sheetData>
  <sheetProtection algorithmName="SHA-512" hashValue="Vq62phO4DaWBwEGDlbgZD9ImEXoTJVNsnKEbeeqfQuT5pOaBNqtzS7i9YQW6As7M5P191oMuFuDOCjN+NQkjNg==" saltValue="4jgpgYMGon3uQ4pQayThhg==" spinCount="100000" sheet="1" objects="1" scenarios="1"/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tabSelected="1" workbookViewId="0">
      <selection activeCell="M13" sqref="M13"/>
    </sheetView>
  </sheetViews>
  <sheetFormatPr baseColWidth="10" defaultColWidth="8.88671875" defaultRowHeight="14.4" x14ac:dyDescent="0.3"/>
  <cols>
    <col min="1" max="1" width="30" customWidth="1"/>
    <col min="2" max="2" width="13.33203125" bestFit="1" customWidth="1"/>
    <col min="3" max="3" width="42" customWidth="1"/>
    <col min="4" max="4" width="15" customWidth="1"/>
    <col min="5" max="5" width="14" customWidth="1"/>
    <col min="6" max="6" width="18.44140625" bestFit="1" customWidth="1"/>
    <col min="7" max="7" width="14" customWidth="1"/>
    <col min="8" max="8" width="15" customWidth="1"/>
    <col min="9" max="9" width="14" customWidth="1"/>
  </cols>
  <sheetData>
    <row r="1" spans="1:9" ht="25.95" customHeight="1" x14ac:dyDescent="0.4">
      <c r="A1" s="48" t="s">
        <v>51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50" t="s">
        <v>52</v>
      </c>
      <c r="B3" s="51" t="s">
        <v>53</v>
      </c>
      <c r="C3" s="50" t="s">
        <v>54</v>
      </c>
      <c r="D3" s="51" t="s">
        <v>55</v>
      </c>
      <c r="E3" s="31"/>
      <c r="F3" s="50" t="s">
        <v>56</v>
      </c>
      <c r="G3" s="52">
        <f ca="1">TODAY()</f>
        <v>46100</v>
      </c>
      <c r="H3" s="50" t="s">
        <v>57</v>
      </c>
      <c r="I3" s="51" t="s">
        <v>58</v>
      </c>
    </row>
    <row r="4" spans="1:9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9" ht="24" customHeight="1" x14ac:dyDescent="0.3">
      <c r="A5" s="53" t="s">
        <v>59</v>
      </c>
      <c r="B5" s="37"/>
      <c r="C5" s="37"/>
      <c r="D5" s="37"/>
      <c r="E5" s="37"/>
      <c r="F5" s="37"/>
      <c r="G5" s="37"/>
      <c r="H5" s="37"/>
      <c r="I5" s="38"/>
    </row>
    <row r="6" spans="1:9" x14ac:dyDescent="0.3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3">
      <c r="A7" s="31"/>
      <c r="B7" s="31"/>
      <c r="C7" s="31"/>
      <c r="D7" s="54" t="s">
        <v>60</v>
      </c>
      <c r="E7" s="38"/>
      <c r="F7" s="54" t="s">
        <v>61</v>
      </c>
      <c r="G7" s="38"/>
      <c r="H7" s="54" t="s">
        <v>62</v>
      </c>
      <c r="I7" s="38"/>
    </row>
    <row r="8" spans="1:9" ht="34.049999999999997" customHeight="1" x14ac:dyDescent="0.3">
      <c r="A8" s="31"/>
      <c r="B8" s="31"/>
      <c r="C8" s="31"/>
      <c r="D8" s="55" t="s">
        <v>63</v>
      </c>
      <c r="E8" s="44"/>
      <c r="F8" s="55" t="s">
        <v>64</v>
      </c>
      <c r="G8" s="44"/>
      <c r="H8" s="55" t="s">
        <v>65</v>
      </c>
      <c r="I8" s="44"/>
    </row>
    <row r="9" spans="1:9" ht="34.049999999999997" customHeight="1" x14ac:dyDescent="0.3">
      <c r="A9" s="31"/>
      <c r="B9" s="31"/>
      <c r="C9" s="31"/>
      <c r="D9" s="45"/>
      <c r="E9" s="47"/>
      <c r="F9" s="45"/>
      <c r="G9" s="47"/>
      <c r="H9" s="45"/>
      <c r="I9" s="47"/>
    </row>
    <row r="10" spans="1:9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x14ac:dyDescent="0.3">
      <c r="A11" s="56" t="s">
        <v>29</v>
      </c>
      <c r="B11" s="56" t="s">
        <v>66</v>
      </c>
      <c r="C11" s="56" t="s">
        <v>67</v>
      </c>
      <c r="D11" s="54" t="s">
        <v>60</v>
      </c>
      <c r="E11" s="38"/>
      <c r="F11" s="54" t="s">
        <v>61</v>
      </c>
      <c r="G11" s="38"/>
      <c r="H11" s="54" t="s">
        <v>62</v>
      </c>
      <c r="I11" s="38"/>
    </row>
    <row r="12" spans="1:9" x14ac:dyDescent="0.3">
      <c r="A12" s="28" t="s">
        <v>68</v>
      </c>
      <c r="B12" s="28" t="s">
        <v>68</v>
      </c>
      <c r="C12" s="28" t="s">
        <v>68</v>
      </c>
      <c r="D12" s="57" t="s">
        <v>33</v>
      </c>
      <c r="E12" s="57" t="s">
        <v>69</v>
      </c>
      <c r="F12" s="57" t="s">
        <v>33</v>
      </c>
      <c r="G12" s="57" t="s">
        <v>69</v>
      </c>
      <c r="H12" s="57" t="s">
        <v>33</v>
      </c>
      <c r="I12" s="57" t="s">
        <v>69</v>
      </c>
    </row>
    <row r="13" spans="1:9" ht="30" customHeight="1" x14ac:dyDescent="0.3">
      <c r="A13" s="23" t="s">
        <v>70</v>
      </c>
      <c r="B13" s="24">
        <v>10</v>
      </c>
      <c r="C13" s="25" t="s">
        <v>71</v>
      </c>
      <c r="D13" s="26">
        <v>4</v>
      </c>
      <c r="E13" s="27">
        <f t="shared" ref="E13:E20" si="0">(D13*$B13)/5</f>
        <v>8</v>
      </c>
      <c r="F13" s="26">
        <v>4</v>
      </c>
      <c r="G13" s="27">
        <f t="shared" ref="G13:G20" si="1">(F13*$B13)/5</f>
        <v>8</v>
      </c>
      <c r="H13" s="26">
        <v>4</v>
      </c>
      <c r="I13" s="27">
        <f t="shared" ref="I13:I20" si="2">(H13*$B13)/5</f>
        <v>8</v>
      </c>
    </row>
    <row r="14" spans="1:9" ht="30" customHeight="1" x14ac:dyDescent="0.3">
      <c r="A14" s="28" t="s">
        <v>72</v>
      </c>
      <c r="B14" s="29">
        <v>20</v>
      </c>
      <c r="C14" s="30" t="s">
        <v>73</v>
      </c>
      <c r="D14" s="26">
        <v>4</v>
      </c>
      <c r="E14" s="27">
        <f t="shared" si="0"/>
        <v>16</v>
      </c>
      <c r="F14" s="26">
        <v>4</v>
      </c>
      <c r="G14" s="27">
        <f t="shared" si="1"/>
        <v>16</v>
      </c>
      <c r="H14" s="26">
        <v>5</v>
      </c>
      <c r="I14" s="27">
        <f t="shared" si="2"/>
        <v>20</v>
      </c>
    </row>
    <row r="15" spans="1:9" ht="30" customHeight="1" x14ac:dyDescent="0.3">
      <c r="A15" s="23" t="s">
        <v>74</v>
      </c>
      <c r="B15" s="24">
        <v>20</v>
      </c>
      <c r="C15" s="25" t="s">
        <v>75</v>
      </c>
      <c r="D15" s="26">
        <v>2</v>
      </c>
      <c r="E15" s="27">
        <f t="shared" si="0"/>
        <v>8</v>
      </c>
      <c r="F15" s="26">
        <v>5</v>
      </c>
      <c r="G15" s="27">
        <f t="shared" si="1"/>
        <v>20</v>
      </c>
      <c r="H15" s="26">
        <v>3</v>
      </c>
      <c r="I15" s="27">
        <f t="shared" si="2"/>
        <v>12</v>
      </c>
    </row>
    <row r="16" spans="1:9" ht="30" customHeight="1" x14ac:dyDescent="0.3">
      <c r="A16" s="28" t="s">
        <v>76</v>
      </c>
      <c r="B16" s="29">
        <v>15</v>
      </c>
      <c r="C16" s="30" t="s">
        <v>77</v>
      </c>
      <c r="D16" s="26">
        <v>5</v>
      </c>
      <c r="E16" s="27">
        <f t="shared" si="0"/>
        <v>15</v>
      </c>
      <c r="F16" s="26">
        <v>4</v>
      </c>
      <c r="G16" s="27">
        <f t="shared" si="1"/>
        <v>12</v>
      </c>
      <c r="H16" s="26">
        <v>2</v>
      </c>
      <c r="I16" s="27">
        <f t="shared" si="2"/>
        <v>6</v>
      </c>
    </row>
    <row r="17" spans="1:9" ht="30" customHeight="1" x14ac:dyDescent="0.3">
      <c r="A17" s="23" t="s">
        <v>78</v>
      </c>
      <c r="B17" s="24">
        <v>10</v>
      </c>
      <c r="C17" s="25" t="s">
        <v>79</v>
      </c>
      <c r="D17" s="26">
        <v>4</v>
      </c>
      <c r="E17" s="27">
        <f t="shared" si="0"/>
        <v>8</v>
      </c>
      <c r="F17" s="26">
        <v>4</v>
      </c>
      <c r="G17" s="27">
        <f t="shared" si="1"/>
        <v>8</v>
      </c>
      <c r="H17" s="26">
        <v>4</v>
      </c>
      <c r="I17" s="27">
        <f t="shared" si="2"/>
        <v>8</v>
      </c>
    </row>
    <row r="18" spans="1:9" ht="30" customHeight="1" x14ac:dyDescent="0.3">
      <c r="A18" s="28" t="s">
        <v>80</v>
      </c>
      <c r="B18" s="29">
        <v>10</v>
      </c>
      <c r="C18" s="30" t="s">
        <v>81</v>
      </c>
      <c r="D18" s="26">
        <v>2</v>
      </c>
      <c r="E18" s="27">
        <f t="shared" si="0"/>
        <v>4</v>
      </c>
      <c r="F18" s="26">
        <v>5</v>
      </c>
      <c r="G18" s="27">
        <f t="shared" si="1"/>
        <v>10</v>
      </c>
      <c r="H18" s="26">
        <v>3</v>
      </c>
      <c r="I18" s="27">
        <f t="shared" si="2"/>
        <v>6</v>
      </c>
    </row>
    <row r="19" spans="1:9" ht="30" customHeight="1" x14ac:dyDescent="0.3">
      <c r="A19" s="23" t="s">
        <v>82</v>
      </c>
      <c r="B19" s="24">
        <v>10</v>
      </c>
      <c r="C19" s="25" t="s">
        <v>83</v>
      </c>
      <c r="D19" s="26">
        <v>3</v>
      </c>
      <c r="E19" s="27">
        <f t="shared" si="0"/>
        <v>6</v>
      </c>
      <c r="F19" s="26">
        <v>3</v>
      </c>
      <c r="G19" s="27">
        <f t="shared" si="1"/>
        <v>6</v>
      </c>
      <c r="H19" s="26">
        <v>5</v>
      </c>
      <c r="I19" s="27">
        <f t="shared" si="2"/>
        <v>10</v>
      </c>
    </row>
    <row r="20" spans="1:9" ht="30" customHeight="1" x14ac:dyDescent="0.3">
      <c r="A20" s="28" t="s">
        <v>84</v>
      </c>
      <c r="B20" s="29">
        <v>5</v>
      </c>
      <c r="C20" s="30" t="s">
        <v>85</v>
      </c>
      <c r="D20" s="26">
        <v>3</v>
      </c>
      <c r="E20" s="27">
        <f t="shared" si="0"/>
        <v>3</v>
      </c>
      <c r="F20" s="26">
        <v>4</v>
      </c>
      <c r="G20" s="27">
        <f t="shared" si="1"/>
        <v>4</v>
      </c>
      <c r="H20" s="26">
        <v>3</v>
      </c>
      <c r="I20" s="27">
        <f t="shared" si="2"/>
        <v>3</v>
      </c>
    </row>
    <row r="21" spans="1:9" x14ac:dyDescent="0.3">
      <c r="A21" s="31"/>
      <c r="B21" s="31"/>
      <c r="C21" s="31"/>
      <c r="D21" s="31"/>
      <c r="E21" s="31"/>
      <c r="F21" s="31"/>
      <c r="G21" s="31"/>
      <c r="H21" s="31"/>
      <c r="I21" s="31"/>
    </row>
    <row r="22" spans="1:9" ht="15.6" x14ac:dyDescent="0.3">
      <c r="A22" s="32" t="s">
        <v>86</v>
      </c>
      <c r="B22" s="33"/>
      <c r="C22" s="33"/>
      <c r="D22" s="33"/>
      <c r="E22" s="34">
        <f>SUM(E13:E20)</f>
        <v>68</v>
      </c>
      <c r="F22" s="33"/>
      <c r="G22" s="34">
        <f>SUM(G13:G20)</f>
        <v>84</v>
      </c>
      <c r="H22" s="33"/>
      <c r="I22" s="34">
        <f>SUM(I13:I20)</f>
        <v>73</v>
      </c>
    </row>
    <row r="23" spans="1:9" x14ac:dyDescent="0.3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3">
      <c r="A24" s="35" t="s">
        <v>87</v>
      </c>
      <c r="B24" s="36" t="str">
        <f>IF(COUNTIF(E22:I22,MAX(E22:I22))&gt;1,"Empate técnico: revisar con piloto",IF(E22=MAX(E22,G22,I22),D7,IF(G22=MAX(E22,G22,I22),F7,H7)))</f>
        <v>Proveedor B</v>
      </c>
      <c r="C24" s="37"/>
      <c r="D24" s="38"/>
      <c r="E24" s="31"/>
      <c r="F24" s="35" t="s">
        <v>88</v>
      </c>
      <c r="G24" s="39">
        <f>LARGE(E22:I22,1)-LARGE(E22:I22,2)</f>
        <v>11</v>
      </c>
      <c r="H24" s="37"/>
      <c r="I24" s="38"/>
    </row>
    <row r="25" spans="1:9" x14ac:dyDescent="0.3">
      <c r="A25" s="31"/>
      <c r="B25" s="31"/>
      <c r="C25" s="31"/>
      <c r="D25" s="31"/>
      <c r="E25" s="31"/>
      <c r="F25" s="31"/>
      <c r="G25" s="31"/>
      <c r="H25" s="31"/>
      <c r="I25" s="31"/>
    </row>
    <row r="26" spans="1:9" x14ac:dyDescent="0.3">
      <c r="A26" s="40" t="s">
        <v>89</v>
      </c>
      <c r="B26" s="41" t="str">
        <f>IF(SUM(B13:B20)=100,"Correcto: los pesos suman 100%","Revisar: los pesos no suman 100%")</f>
        <v>Correcto: los pesos suman 100%</v>
      </c>
      <c r="C26" s="37"/>
      <c r="D26" s="37"/>
      <c r="E26" s="37"/>
      <c r="F26" s="37"/>
      <c r="G26" s="37"/>
      <c r="H26" s="37"/>
      <c r="I26" s="38"/>
    </row>
    <row r="27" spans="1:9" x14ac:dyDescent="0.3">
      <c r="A27" s="40" t="s">
        <v>90</v>
      </c>
      <c r="B27" s="41" t="str">
        <f>IF(COUNTIF(D13:H13,"&lt;3")=0,"Sin alertas legales",_xludf.TEXTJOIN(" | ",TRUE,IF(D13&lt;3,D7&amp;": revisar documentación antes de avanzar",""),IF(F13&lt;3,F7&amp;": revisar documentación antes de avanzar",""),IF(H13&lt;3,H7&amp;": revisar documentación antes de avanzar","")))</f>
        <v>Sin alertas legales</v>
      </c>
      <c r="C27" s="37"/>
      <c r="D27" s="37"/>
      <c r="E27" s="37"/>
      <c r="F27" s="37"/>
      <c r="G27" s="37"/>
      <c r="H27" s="37"/>
      <c r="I27" s="38"/>
    </row>
    <row r="28" spans="1:9" x14ac:dyDescent="0.3">
      <c r="A28" s="40" t="s">
        <v>91</v>
      </c>
      <c r="B28" s="41" t="str">
        <f>IF(COUNTIF(D14:H14,"&lt;3")=0,"Sin alertas de calidad",_xludf.TEXTJOIN(" | ",TRUE,IF(D14&lt;3,D7&amp;": proveedor con riesgo en calidad",""),IF(F14&lt;3,F7&amp;": proveedor con riesgo en calidad",""),IF(H14&lt;3,H7&amp;": proveedor con riesgo en calidad","")))</f>
        <v>Sin alertas de calidad</v>
      </c>
      <c r="C28" s="37"/>
      <c r="D28" s="37"/>
      <c r="E28" s="37"/>
      <c r="F28" s="37"/>
      <c r="G28" s="37"/>
      <c r="H28" s="37"/>
      <c r="I28" s="38"/>
    </row>
    <row r="29" spans="1:9" x14ac:dyDescent="0.3">
      <c r="A29" s="40" t="s">
        <v>92</v>
      </c>
      <c r="B29" s="41" t="str">
        <f>IF(COUNTIF(E22:I22,MAX(E22:I22))&gt;1,"Empate técnico: conviene hacer prueba piloto",IF(G24&lt;5,"Resultado cerrado: conviene hacer prueba piloto","La diferencia es suficiente para una decisión inicial"))</f>
        <v>La diferencia es suficiente para una decisión inicial</v>
      </c>
      <c r="C29" s="37"/>
      <c r="D29" s="37"/>
      <c r="E29" s="37"/>
      <c r="F29" s="37"/>
      <c r="G29" s="37"/>
      <c r="H29" s="37"/>
      <c r="I29" s="38"/>
    </row>
    <row r="30" spans="1:9" x14ac:dyDescent="0.3">
      <c r="A30" s="31"/>
      <c r="B30" s="31"/>
      <c r="C30" s="31"/>
      <c r="D30" s="31"/>
      <c r="E30" s="31"/>
      <c r="F30" s="31"/>
      <c r="G30" s="31"/>
      <c r="H30" s="31"/>
      <c r="I30" s="31"/>
    </row>
    <row r="31" spans="1:9" x14ac:dyDescent="0.3">
      <c r="A31" s="42" t="s">
        <v>93</v>
      </c>
      <c r="B31" s="43"/>
      <c r="C31" s="43"/>
      <c r="D31" s="43"/>
      <c r="E31" s="43"/>
      <c r="F31" s="43"/>
      <c r="G31" s="43"/>
      <c r="H31" s="43"/>
      <c r="I31" s="44"/>
    </row>
    <row r="32" spans="1:9" x14ac:dyDescent="0.3">
      <c r="A32" s="45"/>
      <c r="B32" s="46"/>
      <c r="C32" s="46"/>
      <c r="D32" s="46"/>
      <c r="E32" s="46"/>
      <c r="F32" s="46"/>
      <c r="G32" s="46"/>
      <c r="H32" s="46"/>
      <c r="I32" s="47"/>
    </row>
  </sheetData>
  <sheetProtection algorithmName="SHA-512" hashValue="J34MyfbAtcHIta5E5qelAd1jN+9ovcaCfkSj4GjXgXF2ToF1zKg88q3Z1zA5+bublSLFSsWvytuTVAXBKFJ9oQ==" saltValue="GGn81HL/Hf/PSxaWWBvRRg==" spinCount="100000" sheet="1" objects="1" scenarios="1"/>
  <mergeCells count="18">
    <mergeCell ref="A1:I1"/>
    <mergeCell ref="B28:I28"/>
    <mergeCell ref="B27:I27"/>
    <mergeCell ref="H8:I9"/>
    <mergeCell ref="B24:D24"/>
    <mergeCell ref="F7:G7"/>
    <mergeCell ref="B26:I26"/>
    <mergeCell ref="D7:E7"/>
    <mergeCell ref="B29:I29"/>
    <mergeCell ref="A31:I32"/>
    <mergeCell ref="A5:I5"/>
    <mergeCell ref="H7:I7"/>
    <mergeCell ref="D11:E11"/>
    <mergeCell ref="G24:I24"/>
    <mergeCell ref="F8:G9"/>
    <mergeCell ref="D8:E9"/>
    <mergeCell ref="F11:G11"/>
    <mergeCell ref="H11:I11"/>
  </mergeCells>
  <conditionalFormatting sqref="D13:D20">
    <cfRule type="cellIs" dxfId="2" priority="4" operator="lessThan">
      <formula>3</formula>
    </cfRule>
  </conditionalFormatting>
  <conditionalFormatting sqref="E13:E22">
    <cfRule type="colorScale" priority="1">
      <colorScale>
        <cfvo type="num" val="0"/>
        <cfvo type="num" val="10"/>
        <cfvo type="num" val="20"/>
        <color rgb="FFF8696B"/>
        <color rgb="FFFFEB84"/>
        <color rgb="FF63BE7B"/>
      </colorScale>
    </cfRule>
  </conditionalFormatting>
  <conditionalFormatting sqref="F13:F20">
    <cfRule type="cellIs" dxfId="1" priority="5" operator="lessThan">
      <formula>3</formula>
    </cfRule>
  </conditionalFormatting>
  <conditionalFormatting sqref="G13:G22">
    <cfRule type="colorScale" priority="2">
      <colorScale>
        <cfvo type="num" val="0"/>
        <cfvo type="num" val="10"/>
        <cfvo type="num" val="20"/>
        <color rgb="FFF8696B"/>
        <color rgb="FFFFEB84"/>
        <color rgb="FF63BE7B"/>
      </colorScale>
    </cfRule>
  </conditionalFormatting>
  <conditionalFormatting sqref="H13:H20">
    <cfRule type="cellIs" dxfId="0" priority="6" operator="lessThan">
      <formula>3</formula>
    </cfRule>
  </conditionalFormatting>
  <conditionalFormatting sqref="I13:I22">
    <cfRule type="colorScale" priority="3">
      <colorScale>
        <cfvo type="num" val="0"/>
        <cfvo type="num" val="10"/>
        <cfvo type="num" val="20"/>
        <color rgb="FFF8696B"/>
        <color rgb="FFFFEB84"/>
        <color rgb="FF63BE7B"/>
      </colorScale>
    </cfRule>
  </conditionalFormatting>
  <dataValidations count="2">
    <dataValidation type="whole" allowBlank="1" error="Ingresa una calificación entre 1 y 5." prompt="Usa una escala de 1 a 5." sqref="D13:D20 F13:F20 H13:H20" xr:uid="{00000000-0002-0000-0200-000000000000}">
      <formula1>1</formula1>
      <formula2>5</formula2>
    </dataValidation>
    <dataValidation type="whole" errorTitle="Peso no válido" error="El peso debe ser un número entero entre 0 y 100." promptTitle="Peso del criterio" prompt="Ingresa un valor entre 0 y 100. La suma total de los pesos debe ser 100%." sqref="B13:B20" xr:uid="{00000000-0002-0000-0200-000001000000}">
      <formula1>0</formula1>
      <formula2>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Glosario</vt:lpstr>
      <vt:lpstr>Evaluación de proveedores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2026-03-20T01:47:02Z</dcterms:created>
  <dcterms:modified xsi:type="dcterms:W3CDTF">2026-03-20T01:48:29Z</dcterms:modified>
</cp:coreProperties>
</file>