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D4AF8624-3455-4BD5-B65E-99CAD91619C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strucciones" sheetId="3" r:id="rId1"/>
    <sheet name="Glosario" sheetId="4" r:id="rId2"/>
    <sheet name="Inputs" sheetId="1" r:id="rId3"/>
    <sheet name="Cálculos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2" l="1"/>
  <c r="C17" i="2" s="1"/>
  <c r="B15" i="2"/>
  <c r="B17" i="2" s="1"/>
  <c r="C13" i="2"/>
  <c r="B13" i="2"/>
  <c r="C8" i="2"/>
  <c r="C9" i="2" s="1"/>
  <c r="C10" i="2" s="1"/>
  <c r="C11" i="2" s="1"/>
  <c r="B8" i="2"/>
  <c r="B9" i="2" s="1"/>
  <c r="B10" i="2" s="1"/>
  <c r="B11" i="2" s="1"/>
  <c r="B14" i="2" l="1"/>
  <c r="B12" i="2"/>
  <c r="B16" i="2"/>
  <c r="B18" i="2" s="1"/>
  <c r="C14" i="2"/>
  <c r="C12" i="2"/>
  <c r="C16" i="2"/>
  <c r="C18" i="2" s="1"/>
</calcChain>
</file>

<file path=xl/sharedStrings.xml><?xml version="1.0" encoding="utf-8"?>
<sst xmlns="http://schemas.openxmlformats.org/spreadsheetml/2006/main" count="207" uniqueCount="154">
  <si>
    <t>Canal</t>
  </si>
  <si>
    <t>Variable</t>
  </si>
  <si>
    <t>Valor</t>
  </si>
  <si>
    <t>Tienda Física</t>
  </si>
  <si>
    <t>AOV</t>
  </si>
  <si>
    <t>Margen_%</t>
  </si>
  <si>
    <t>CR_%</t>
  </si>
  <si>
    <t>Afluencia/Sesiones</t>
  </si>
  <si>
    <t>CAC</t>
  </si>
  <si>
    <t>Devoluciones_%</t>
  </si>
  <si>
    <t>Costo_por_pedido</t>
  </si>
  <si>
    <t>Online</t>
  </si>
  <si>
    <t>Métrica</t>
  </si>
  <si>
    <t>Fórmula / Comentario</t>
  </si>
  <si>
    <t>Ticket promedio por pedido.</t>
  </si>
  <si>
    <t>Margen bruto por pedido</t>
  </si>
  <si>
    <t>AOV × Margen_%</t>
  </si>
  <si>
    <t>Margen ajustado por devoluciones</t>
  </si>
  <si>
    <t>Margen × (1 − Devoluciones_%)</t>
  </si>
  <si>
    <t>Margen real por pedido</t>
  </si>
  <si>
    <t>Ajustado − Costo por pedido</t>
  </si>
  <si>
    <t>CAC máximo (break-even 1ª compra)</t>
  </si>
  <si>
    <t>Lo máximo que puedes pagar en CAC sin perder en la primera compra.</t>
  </si>
  <si>
    <t>CAC actual</t>
  </si>
  <si>
    <t>Desde Inputs.</t>
  </si>
  <si>
    <t>Colchón por pedido (margen − CAC)</t>
  </si>
  <si>
    <t>&gt;0 está sano; &lt;0 estás perdiendo en primera compra.</t>
  </si>
  <si>
    <t>Pedidos estimados (periodo)</t>
  </si>
  <si>
    <t>Afluencia/Sesiones × CR_%</t>
  </si>
  <si>
    <t>Margen real del periodo (antes de CAC)</t>
  </si>
  <si>
    <t>Pedidos × Margen real por pedido</t>
  </si>
  <si>
    <t>CAC total si todos fueran nuevos</t>
  </si>
  <si>
    <t>Escenario exigente.</t>
  </si>
  <si>
    <t>Contribución neta (antes de fijos)</t>
  </si>
  <si>
    <t>Lo que queda para gastos fijos y utilidad.</t>
  </si>
  <si>
    <t>CALCULADORA DE KPIs — DATOS DE ENTRADA</t>
  </si>
  <si>
    <t>Sustituye únicamente los valores de la columna amarilla. Usa la misma moneda para AOV, CAC y costo por pedido.</t>
  </si>
  <si>
    <t>CALCULADORA DE KPIs — RESULTADOS</t>
  </si>
  <si>
    <t>Los resultados se actualizan automáticamente con los datos de la hoja Inputs. Compara tienda física y online usando la misma lógica.</t>
  </si>
  <si>
    <t>No edites esta hoja: cambia tus datos en Inputs.</t>
  </si>
  <si>
    <t>CÓMO USAR LA CALCULADORA DE KPIs</t>
  </si>
  <si>
    <t>Esta plantilla compara indicadores básicos de tienda física y online. Solo debes reemplazar los datos de entrada; los cálculos se actualizan automáticamente.</t>
  </si>
  <si>
    <t>Paso</t>
  </si>
  <si>
    <t>Qué hacer</t>
  </si>
  <si>
    <t>Dónde</t>
  </si>
  <si>
    <t>Qué revisar</t>
  </si>
  <si>
    <t>Abre la hoja Inputs y sustituye únicamente las celdas amarillas.</t>
  </si>
  <si>
    <t>Inputs</t>
  </si>
  <si>
    <t>Usa datos del mismo periodo para ambos canales.</t>
  </si>
  <si>
    <t>Mantén una sola moneda para AOV, CAC y costo por pedido.</t>
  </si>
  <si>
    <t>No mezcles pesos, dólares u otras monedas dentro del mismo análisis.</t>
  </si>
  <si>
    <t>Ingresa porcentajes como porcentaje, no como número entero.</t>
  </si>
  <si>
    <t>Ejemplo: 5% debe registrarse como 5%, no como 5.</t>
  </si>
  <si>
    <t>Ve a la hoja Cálculos para revisar los resultados.</t>
  </si>
  <si>
    <t>Cálculos</t>
  </si>
  <si>
    <t>No necesitas editar las fórmulas.</t>
  </si>
  <si>
    <t>Compara margen real, CAC, colchón por pedido y contribución neta.</t>
  </si>
  <si>
    <t>Busca diferencias que expliquen rentabilidad y capacidad de crecimiento.</t>
  </si>
  <si>
    <t>Qué datos debes tener a mano</t>
  </si>
  <si>
    <t>Dato</t>
  </si>
  <si>
    <t>Qué representa</t>
  </si>
  <si>
    <t>Ejemplo de fuente</t>
  </si>
  <si>
    <t>Consejo</t>
  </si>
  <si>
    <t>Ventas ÷ número de pedidos.</t>
  </si>
  <si>
    <t>Usa el mismo periodo del resto de datos.</t>
  </si>
  <si>
    <t>Porcentaje de margen bruto sobre la venta.</t>
  </si>
  <si>
    <t>Reporte de ventas y costo del producto.</t>
  </si>
  <si>
    <t>No lo confundas con utilidad neta.</t>
  </si>
  <si>
    <t>Porcentaje de visitas o sesiones que terminan en compra.</t>
  </si>
  <si>
    <t>POS, ecommerce o analítica web.</t>
  </si>
  <si>
    <t>Usa una base comparable de tráfico.</t>
  </si>
  <si>
    <t>Número de visitas físicas o sesiones digitales.</t>
  </si>
  <si>
    <t>Contador de tienda o analítica web.</t>
  </si>
  <si>
    <t>Debe corresponder al mismo periodo del CR%.</t>
  </si>
  <si>
    <t>Costo promedio de adquirir un cliente nuevo.</t>
  </si>
  <si>
    <t>Gasto de adquisición ÷ clientes nuevos.</t>
  </si>
  <si>
    <t>Si no lo conoces, usa una estimación prudente.</t>
  </si>
  <si>
    <t>Porcentaje de pedidos devueltos.</t>
  </si>
  <si>
    <t>Reporte de devoluciones.</t>
  </si>
  <si>
    <t>Incluye el impacto real del canal.</t>
  </si>
  <si>
    <t>Costo operativo variable asociado a cada pedido.</t>
  </si>
  <si>
    <t>Logística, empaque, preparación u otros.</t>
  </si>
  <si>
    <t>Evita incluir costos fijos aquí.</t>
  </si>
  <si>
    <t>Cómo leer los resultados</t>
  </si>
  <si>
    <t>Indicador</t>
  </si>
  <si>
    <t>Lectura rápida</t>
  </si>
  <si>
    <t>Qué te dice</t>
  </si>
  <si>
    <t>Señal a vigilar</t>
  </si>
  <si>
    <t>Lo que queda después de devoluciones y costo por pedido.</t>
  </si>
  <si>
    <t>Capacidad económica de cada venta antes del CAC.</t>
  </si>
  <si>
    <t>Si es muy bajo, crecer puede no mejorar la rentabilidad.</t>
  </si>
  <si>
    <t>CAC máximo</t>
  </si>
  <si>
    <t>Tope aproximado de adquisición para no perder en la primera compra.</t>
  </si>
  <si>
    <t>Cuánto podría soportar el modelo por cliente nuevo.</t>
  </si>
  <si>
    <t>Compara este valor con tu CAC actual.</t>
  </si>
  <si>
    <t>Colchón por pedido</t>
  </si>
  <si>
    <t>Margen real menos CAC actual.</t>
  </si>
  <si>
    <t>Espacio disponible antes de gastos fijos y utilidad.</t>
  </si>
  <si>
    <t>Un valor negativo indica pérdida en primera compra.</t>
  </si>
  <si>
    <t>Pedidos estimados</t>
  </si>
  <si>
    <t>Afluencia o sesiones × conversión.</t>
  </si>
  <si>
    <t>Volumen aproximado de pedidos del periodo.</t>
  </si>
  <si>
    <t>Revisa si el resultado coincide con tu realidad.</t>
  </si>
  <si>
    <t>Contribución neta</t>
  </si>
  <si>
    <t>Margen del periodo menos CAC total estimado.</t>
  </si>
  <si>
    <t>Lo que queda para cubrir gastos fijos y utilidad.</t>
  </si>
  <si>
    <t>Compárala entre canales, no solo las ventas.</t>
  </si>
  <si>
    <t>GLOSARIO DE INDICADORES</t>
  </si>
  <si>
    <t>Consulta esta hoja cuando necesites recordar qué significa una variable o cómo interpretar un resultado. No es necesario leerla completa antes de usar la calculadora.</t>
  </si>
  <si>
    <t>Término</t>
  </si>
  <si>
    <t>Qué significa</t>
  </si>
  <si>
    <t>Cálculo / lógica</t>
  </si>
  <si>
    <t>Para qué sirve</t>
  </si>
  <si>
    <t>Valor promedio de cada pedido.</t>
  </si>
  <si>
    <t>Ventas ÷ pedidos.</t>
  </si>
  <si>
    <t>Comparar cuánto compra en promedio cada cliente por transacción.</t>
  </si>
  <si>
    <t>Porcentaje de la venta que queda después del costo directo del producto.</t>
  </si>
  <si>
    <t>Margen bruto ÷ ventas.</t>
  </si>
  <si>
    <t>Entender cuánto aporta cada venta antes de otros costos.</t>
  </si>
  <si>
    <t>Tasa de conversión de visitas o sesiones en compras.</t>
  </si>
  <si>
    <t>Compras ÷ visitas o sesiones.</t>
  </si>
  <si>
    <t>Medir la efectividad comercial del canal.</t>
  </si>
  <si>
    <t>Afluencia / Sesiones</t>
  </si>
  <si>
    <t>Cantidad de visitas físicas o sesiones digitales del periodo.</t>
  </si>
  <si>
    <t>Dato de tráfico del canal.</t>
  </si>
  <si>
    <t>Estimar el volumen potencial de pedidos.</t>
  </si>
  <si>
    <t>Evaluar si el costo de captar clientes es sostenible.</t>
  </si>
  <si>
    <t>Porcentaje de pedidos que son devueltos.</t>
  </si>
  <si>
    <t>Pedidos devueltos ÷ pedidos totales.</t>
  </si>
  <si>
    <t>Ajustar el margen por pérdidas asociadas a devoluciones.</t>
  </si>
  <si>
    <t>Costo por pedido</t>
  </si>
  <si>
    <t>Costo variable adicional para procesar o entregar un pedido.</t>
  </si>
  <si>
    <t>Costo operativo variable ÷ pedidos.</t>
  </si>
  <si>
    <t>Aproximar mejor el margen real por venta.</t>
  </si>
  <si>
    <t>Margen generado por un pedido antes de devoluciones y costos operativos por pedido.</t>
  </si>
  <si>
    <t>AOV × Margen_%.</t>
  </si>
  <si>
    <t>Ver cuánto margen produce inicialmente una venta.</t>
  </si>
  <si>
    <t>Margen después de considerar el porcentaje de devoluciones.</t>
  </si>
  <si>
    <t>Margen bruto × (1 − devoluciones).</t>
  </si>
  <si>
    <t>Medir el impacto de las devoluciones.</t>
  </si>
  <si>
    <t>Margen disponible después de devoluciones y costo por pedido.</t>
  </si>
  <si>
    <t>Margen ajustado − costo por pedido.</t>
  </si>
  <si>
    <t>Conocer lo que realmente aporta un pedido antes del CAC.</t>
  </si>
  <si>
    <t>Monto máximo aproximado que podría destinarse a adquisición sin perder en la primera compra.</t>
  </si>
  <si>
    <t>Equivale al margen real por pedido en esta calculadora.</t>
  </si>
  <si>
    <t>Comparar el límite económico con el CAC actual.</t>
  </si>
  <si>
    <t>Diferencia entre margen real y CAC actual.</t>
  </si>
  <si>
    <t>Margen real por pedido − CAC.</t>
  </si>
  <si>
    <t>Ver cuánto queda antes de gastos fijos y utilidad.</t>
  </si>
  <si>
    <t>Contribución del periodo después del CAC estimado.</t>
  </si>
  <si>
    <t>Margen real del periodo − CAC total.</t>
  </si>
  <si>
    <t>Comparar qué canal deja mayor capacidad para cubrir gastos fijos y utilidad.</t>
  </si>
  <si>
    <t>Conoce nuestros Sistemas Premium y encuentra recursos prácticos para organizar, medir y mejorar tu negocio</t>
  </si>
  <si>
    <t>Sistemas Premium para negocios: Excel y ebooks | InfoExperiencia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</si>
</sst>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6" formatCode="0.0%"/>
    <numFmt numFmtId="167" formatCode="#,##0.0"/>
  </numFmts>
  <fonts count="12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1F1F1F"/>
      <name val="Calibri"/>
      <family val="2"/>
    </font>
    <font>
      <b/>
      <sz val="11"/>
      <color rgb="FF1F1F1F"/>
      <name val="Calibri"/>
      <family val="2"/>
    </font>
    <font>
      <b/>
      <sz val="15"/>
      <color rgb="FFFFFFFF"/>
      <name val="Calibri"/>
      <family val="2"/>
    </font>
    <font>
      <i/>
      <sz val="11"/>
      <color rgb="FF1F1F1F"/>
      <name val="Calibri"/>
      <family val="2"/>
    </font>
    <font>
      <b/>
      <sz val="11"/>
      <color rgb="FFFFFFFF"/>
      <name val="Calibri"/>
      <family val="2"/>
    </font>
    <font>
      <b/>
      <sz val="12"/>
      <color rgb="FF1F1F1F"/>
      <name val="Calibri"/>
      <family val="2"/>
    </font>
    <font>
      <sz val="11"/>
      <color rgb="FF666666"/>
      <name val="Calibri"/>
      <family val="2"/>
    </font>
    <font>
      <b/>
      <sz val="14"/>
      <color rgb="FFFFFFFF"/>
      <name val="Calibri"/>
      <family val="2"/>
    </font>
    <font>
      <u/>
      <sz val="11"/>
      <color theme="10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FFFFFF"/>
      </patternFill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5B9BD5"/>
      </patternFill>
    </fill>
    <fill>
      <patternFill patternType="solid">
        <fgColor rgb="FFF7F9FC"/>
      </patternFill>
    </fill>
    <fill>
      <patternFill patternType="solid">
        <fgColor rgb="FFFFF2CC"/>
      </patternFill>
    </fill>
    <fill>
      <patternFill patternType="solid">
        <fgColor rgb="FFFFF8E1"/>
      </patternFill>
    </fill>
    <fill>
      <patternFill patternType="solid">
        <fgColor rgb="FFFAFAFA"/>
      </patternFill>
    </fill>
    <fill>
      <patternFill patternType="solid">
        <fgColor rgb="FFEAF2F8"/>
      </patternFill>
    </fill>
    <fill>
      <patternFill patternType="solid">
        <fgColor rgb="FFF1F6FA"/>
      </patternFill>
    </fill>
    <fill>
      <patternFill patternType="solid">
        <fgColor rgb="FFF4F8FC"/>
      </patternFill>
    </fill>
    <fill>
      <patternFill patternType="solid">
        <fgColor rgb="FFFAFCFE"/>
      </patternFill>
    </fill>
    <fill>
      <patternFill patternType="solid">
        <fgColor rgb="FFE2F0D9"/>
      </patternFill>
    </fill>
    <fill>
      <patternFill patternType="solid">
        <fgColor rgb="FF1F4E78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7F9FC"/>
        <bgColor indexed="64"/>
      </patternFill>
    </fill>
    <fill>
      <patternFill patternType="solid">
        <fgColor rgb="FF112947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rgb="FFD0D7DE"/>
      </left>
      <right/>
      <top style="thin">
        <color rgb="FFD0D7DE"/>
      </top>
      <bottom/>
      <diagonal/>
    </border>
    <border>
      <left/>
      <right style="thin">
        <color rgb="FFD0D7DE"/>
      </right>
      <top style="thin">
        <color rgb="FFD0D7DE"/>
      </top>
      <bottom/>
      <diagonal/>
    </border>
    <border>
      <left style="thin">
        <color rgb="FFD0D7DE"/>
      </left>
      <right/>
      <top/>
      <bottom/>
      <diagonal/>
    </border>
    <border>
      <left/>
      <right style="thin">
        <color rgb="FFD0D7DE"/>
      </right>
      <top/>
      <bottom/>
      <diagonal/>
    </border>
    <border>
      <left style="thin">
        <color rgb="FFD0D7DE"/>
      </left>
      <right/>
      <top/>
      <bottom style="thin">
        <color rgb="FFD0D7DE"/>
      </bottom>
      <diagonal/>
    </border>
    <border>
      <left/>
      <right style="thin">
        <color rgb="FFD0D7DE"/>
      </right>
      <top/>
      <bottom style="thin">
        <color rgb="FFD0D7DE"/>
      </bottom>
      <diagonal/>
    </border>
    <border>
      <left style="thin">
        <color rgb="FFD0D7DE"/>
      </left>
      <right style="thin">
        <color rgb="FFD0D7DE"/>
      </right>
      <top style="thin">
        <color rgb="FFD0D7DE"/>
      </top>
      <bottom/>
      <diagonal/>
    </border>
    <border>
      <left style="thin">
        <color rgb="FFD0D7DE"/>
      </left>
      <right style="thin">
        <color rgb="FFD0D7DE"/>
      </right>
      <top/>
      <bottom/>
      <diagonal/>
    </border>
    <border>
      <left style="thin">
        <color rgb="FFD0D7DE"/>
      </left>
      <right style="thin">
        <color rgb="FFD0D7DE"/>
      </right>
      <top/>
      <bottom style="thin">
        <color rgb="FFD0D7DE"/>
      </bottom>
      <diagonal/>
    </border>
    <border>
      <left style="thin">
        <color rgb="FFD0D7DE"/>
      </left>
      <right style="thin">
        <color auto="1"/>
      </right>
      <top style="thin">
        <color rgb="FFD0D7DE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D0D7DE"/>
      </top>
      <bottom style="thin">
        <color auto="1"/>
      </bottom>
      <diagonal/>
    </border>
    <border>
      <left style="thin">
        <color auto="1"/>
      </left>
      <right style="thin">
        <color rgb="FFD0D7DE"/>
      </right>
      <top style="thin">
        <color rgb="FFD0D7DE"/>
      </top>
      <bottom style="thin">
        <color auto="1"/>
      </bottom>
      <diagonal/>
    </border>
    <border>
      <left/>
      <right/>
      <top style="thin">
        <color rgb="FFD0D7DE"/>
      </top>
      <bottom/>
      <diagonal/>
    </border>
    <border>
      <left style="thin">
        <color rgb="FFD0D7DE"/>
      </left>
      <right style="thin">
        <color rgb="FFD0D7DE"/>
      </right>
      <top style="thin">
        <color rgb="FFD0D7DE"/>
      </top>
      <bottom style="thin">
        <color rgb="FFD0D7DE"/>
      </bottom>
      <diagonal/>
    </border>
    <border>
      <left style="thin">
        <color rgb="FFD0D7DE"/>
      </left>
      <right/>
      <top style="thin">
        <color rgb="FFD0D7DE"/>
      </top>
      <bottom style="thin">
        <color rgb="FFD0D7DE"/>
      </bottom>
      <diagonal/>
    </border>
    <border>
      <left/>
      <right style="thin">
        <color rgb="FFD0D7DE"/>
      </right>
      <top style="thin">
        <color rgb="FFD0D7DE"/>
      </top>
      <bottom style="thin">
        <color rgb="FFD0D7DE"/>
      </bottom>
      <diagonal/>
    </border>
    <border>
      <left/>
      <right/>
      <top/>
      <bottom style="thin">
        <color rgb="FFD0D7DE"/>
      </bottom>
      <diagonal/>
    </border>
    <border>
      <left style="thin">
        <color rgb="FFD0D7DE"/>
      </left>
      <right/>
      <top style="medium">
        <color rgb="FF5B9BD5"/>
      </top>
      <bottom/>
      <diagonal/>
    </border>
    <border>
      <left/>
      <right style="thin">
        <color rgb="FFD0D7DE"/>
      </right>
      <top style="medium">
        <color rgb="FF5B9BD5"/>
      </top>
      <bottom/>
      <diagonal/>
    </border>
    <border>
      <left style="thin">
        <color rgb="FFD0D7DE"/>
      </left>
      <right style="thin">
        <color rgb="FFD0D7DE"/>
      </right>
      <top style="medium">
        <color rgb="FF5B9BD5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0" borderId="1"/>
    <xf numFmtId="0" fontId="11" fillId="0" borderId="1" applyNumberFormat="0" applyFill="0" applyBorder="0" applyAlignment="0" applyProtection="0"/>
  </cellStyleXfs>
  <cellXfs count="66">
    <xf numFmtId="0" fontId="0" fillId="0" borderId="0" xfId="0"/>
    <xf numFmtId="0" fontId="0" fillId="2" borderId="0" xfId="0" applyFill="1"/>
    <xf numFmtId="0" fontId="10" fillId="16" borderId="0" xfId="0" applyFont="1" applyFill="1" applyAlignment="1">
      <alignment horizontal="center" vertical="center"/>
    </xf>
    <xf numFmtId="0" fontId="0" fillId="17" borderId="0" xfId="0" applyFill="1"/>
    <xf numFmtId="0" fontId="6" fillId="18" borderId="0" xfId="0" applyFont="1" applyFill="1" applyAlignment="1">
      <alignment vertical="center" wrapText="1"/>
    </xf>
    <xf numFmtId="0" fontId="7" fillId="19" borderId="0" xfId="0" applyFont="1" applyFill="1" applyAlignment="1">
      <alignment horizontal="center" vertical="center" wrapText="1"/>
    </xf>
    <xf numFmtId="0" fontId="3" fillId="20" borderId="2" xfId="0" applyFont="1" applyFill="1" applyBorder="1" applyAlignment="1">
      <alignment vertical="top" wrapText="1"/>
    </xf>
    <xf numFmtId="0" fontId="3" fillId="20" borderId="14" xfId="0" applyFont="1" applyFill="1" applyBorder="1" applyAlignment="1">
      <alignment vertical="top" wrapText="1"/>
    </xf>
    <xf numFmtId="0" fontId="3" fillId="20" borderId="3" xfId="0" applyFont="1" applyFill="1" applyBorder="1" applyAlignment="1">
      <alignment vertical="top" wrapText="1"/>
    </xf>
    <xf numFmtId="0" fontId="3" fillId="20" borderId="4" xfId="0" applyFont="1" applyFill="1" applyBorder="1" applyAlignment="1">
      <alignment vertical="top" wrapText="1"/>
    </xf>
    <xf numFmtId="0" fontId="3" fillId="20" borderId="0" xfId="0" applyFont="1" applyFill="1" applyAlignment="1">
      <alignment vertical="top" wrapText="1"/>
    </xf>
    <xf numFmtId="0" fontId="3" fillId="20" borderId="5" xfId="0" applyFont="1" applyFill="1" applyBorder="1" applyAlignment="1">
      <alignment vertical="top" wrapText="1"/>
    </xf>
    <xf numFmtId="0" fontId="3" fillId="20" borderId="6" xfId="0" applyFont="1" applyFill="1" applyBorder="1" applyAlignment="1">
      <alignment vertical="top" wrapText="1"/>
    </xf>
    <xf numFmtId="0" fontId="3" fillId="20" borderId="18" xfId="0" applyFont="1" applyFill="1" applyBorder="1" applyAlignment="1">
      <alignment vertical="top" wrapText="1"/>
    </xf>
    <xf numFmtId="0" fontId="3" fillId="20" borderId="7" xfId="0" applyFont="1" applyFill="1" applyBorder="1" applyAlignment="1">
      <alignment vertical="top" wrapText="1"/>
    </xf>
    <xf numFmtId="0" fontId="2" fillId="21" borderId="22" xfId="2" applyFont="1" applyFill="1" applyBorder="1" applyAlignment="1">
      <alignment vertical="center" wrapText="1"/>
    </xf>
    <xf numFmtId="0" fontId="11" fillId="22" borderId="23" xfId="3" applyFill="1" applyBorder="1" applyAlignment="1">
      <alignment horizontal="center" vertical="center"/>
    </xf>
    <xf numFmtId="0" fontId="4" fillId="18" borderId="8" xfId="0" applyFont="1" applyFill="1" applyBorder="1" applyAlignment="1">
      <alignment vertical="top" wrapText="1"/>
    </xf>
    <xf numFmtId="0" fontId="4" fillId="18" borderId="9" xfId="0" applyFont="1" applyFill="1" applyBorder="1" applyAlignment="1">
      <alignment vertical="top" wrapText="1"/>
    </xf>
    <xf numFmtId="0" fontId="4" fillId="18" borderId="10" xfId="0" applyFont="1" applyFill="1" applyBorder="1" applyAlignment="1">
      <alignment vertical="top" wrapText="1"/>
    </xf>
    <xf numFmtId="0" fontId="11" fillId="22" borderId="24" xfId="3" applyFill="1" applyBorder="1" applyAlignment="1">
      <alignment horizontal="center" vertical="center"/>
    </xf>
    <xf numFmtId="44" fontId="0" fillId="17" borderId="0" xfId="1" applyFont="1" applyFill="1"/>
    <xf numFmtId="0" fontId="5" fillId="4" borderId="0" xfId="0" applyFont="1" applyFill="1" applyAlignment="1" applyProtection="1">
      <alignment horizontal="center" vertical="center"/>
      <protection locked="0"/>
    </xf>
    <xf numFmtId="0" fontId="6" fillId="5" borderId="0" xfId="0" applyFont="1" applyFill="1" applyAlignment="1" applyProtection="1">
      <alignment vertical="center" wrapText="1"/>
      <protection locked="0"/>
    </xf>
    <xf numFmtId="0" fontId="4" fillId="3" borderId="0" xfId="0" applyFont="1" applyFill="1" applyProtection="1">
      <protection locked="0"/>
    </xf>
    <xf numFmtId="0" fontId="3" fillId="3" borderId="0" xfId="0" applyFont="1" applyFill="1" applyProtection="1">
      <protection locked="0"/>
    </xf>
    <xf numFmtId="0" fontId="7" fillId="6" borderId="11" xfId="0" applyFont="1" applyFill="1" applyBorder="1" applyAlignment="1" applyProtection="1">
      <alignment horizontal="center" vertical="center"/>
      <protection locked="0"/>
    </xf>
    <xf numFmtId="0" fontId="7" fillId="6" borderId="12" xfId="0" applyFont="1" applyFill="1" applyBorder="1" applyAlignment="1" applyProtection="1">
      <alignment horizontal="center" vertical="center"/>
      <protection locked="0"/>
    </xf>
    <xf numFmtId="0" fontId="7" fillId="6" borderId="13" xfId="0" applyFont="1" applyFill="1" applyBorder="1" applyAlignment="1" applyProtection="1">
      <alignment horizontal="center" vertical="center"/>
      <protection locked="0"/>
    </xf>
    <xf numFmtId="0" fontId="4" fillId="11" borderId="2" xfId="0" applyFont="1" applyFill="1" applyBorder="1" applyAlignment="1" applyProtection="1">
      <alignment vertical="center" wrapText="1"/>
      <protection locked="0"/>
    </xf>
    <xf numFmtId="0" fontId="3" fillId="7" borderId="3" xfId="0" applyFont="1" applyFill="1" applyBorder="1" applyAlignment="1" applyProtection="1">
      <alignment vertical="center" wrapText="1"/>
      <protection locked="0"/>
    </xf>
    <xf numFmtId="3" fontId="4" fillId="8" borderId="8" xfId="0" applyNumberFormat="1" applyFont="1" applyFill="1" applyBorder="1" applyAlignment="1" applyProtection="1">
      <alignment horizontal="right" vertical="center"/>
      <protection locked="0"/>
    </xf>
    <xf numFmtId="0" fontId="4" fillId="11" borderId="4" xfId="0" applyFont="1" applyFill="1" applyBorder="1" applyAlignment="1" applyProtection="1">
      <alignment vertical="center" wrapText="1"/>
      <protection locked="0"/>
    </xf>
    <xf numFmtId="0" fontId="3" fillId="7" borderId="5" xfId="0" applyFont="1" applyFill="1" applyBorder="1" applyAlignment="1" applyProtection="1">
      <alignment vertical="center" wrapText="1"/>
      <protection locked="0"/>
    </xf>
    <xf numFmtId="166" fontId="4" fillId="8" borderId="9" xfId="0" applyNumberFormat="1" applyFont="1" applyFill="1" applyBorder="1" applyAlignment="1" applyProtection="1">
      <alignment horizontal="right" vertical="center"/>
      <protection locked="0"/>
    </xf>
    <xf numFmtId="3" fontId="4" fillId="8" borderId="9" xfId="0" applyNumberFormat="1" applyFont="1" applyFill="1" applyBorder="1" applyAlignment="1" applyProtection="1">
      <alignment horizontal="right" vertical="center"/>
      <protection locked="0"/>
    </xf>
    <xf numFmtId="0" fontId="4" fillId="12" borderId="19" xfId="0" applyFont="1" applyFill="1" applyBorder="1" applyAlignment="1" applyProtection="1">
      <alignment vertical="center" wrapText="1"/>
      <protection locked="0"/>
    </xf>
    <xf numFmtId="0" fontId="3" fillId="7" borderId="20" xfId="0" applyFont="1" applyFill="1" applyBorder="1" applyAlignment="1" applyProtection="1">
      <alignment vertical="center" wrapText="1"/>
      <protection locked="0"/>
    </xf>
    <xf numFmtId="3" fontId="4" fillId="8" borderId="21" xfId="0" applyNumberFormat="1" applyFont="1" applyFill="1" applyBorder="1" applyAlignment="1" applyProtection="1">
      <alignment horizontal="right" vertical="center"/>
      <protection locked="0"/>
    </xf>
    <xf numFmtId="0" fontId="4" fillId="12" borderId="4" xfId="0" applyFont="1" applyFill="1" applyBorder="1" applyAlignment="1" applyProtection="1">
      <alignment vertical="center" wrapText="1"/>
      <protection locked="0"/>
    </xf>
    <xf numFmtId="0" fontId="4" fillId="12" borderId="6" xfId="0" applyFont="1" applyFill="1" applyBorder="1" applyAlignment="1" applyProtection="1">
      <alignment vertical="center" wrapText="1"/>
      <protection locked="0"/>
    </xf>
    <xf numFmtId="0" fontId="3" fillId="7" borderId="7" xfId="0" applyFont="1" applyFill="1" applyBorder="1" applyAlignment="1" applyProtection="1">
      <alignment vertical="center" wrapText="1"/>
      <protection locked="0"/>
    </xf>
    <xf numFmtId="3" fontId="4" fillId="8" borderId="10" xfId="0" applyNumberFormat="1" applyFont="1" applyFill="1" applyBorder="1" applyAlignment="1" applyProtection="1">
      <alignment horizontal="right" vertical="center"/>
      <protection locked="0"/>
    </xf>
    <xf numFmtId="0" fontId="0" fillId="2" borderId="0" xfId="0" applyFill="1" applyProtection="1">
      <protection locked="0"/>
    </xf>
    <xf numFmtId="0" fontId="8" fillId="3" borderId="0" xfId="0" applyFont="1" applyFill="1" applyProtection="1">
      <protection locked="0"/>
    </xf>
    <xf numFmtId="0" fontId="6" fillId="9" borderId="0" xfId="0" applyFont="1" applyFill="1" applyAlignment="1" applyProtection="1">
      <alignment horizontal="left" vertical="center"/>
      <protection locked="0"/>
    </xf>
    <xf numFmtId="0" fontId="7" fillId="6" borderId="2" xfId="0" applyFont="1" applyFill="1" applyBorder="1" applyAlignment="1" applyProtection="1">
      <alignment horizontal="center" vertical="center" wrapText="1"/>
      <protection locked="0"/>
    </xf>
    <xf numFmtId="0" fontId="7" fillId="6" borderId="14" xfId="0" applyFont="1" applyFill="1" applyBorder="1" applyAlignment="1" applyProtection="1">
      <alignment horizontal="center" vertical="center" wrapText="1"/>
      <protection locked="0"/>
    </xf>
    <xf numFmtId="0" fontId="7" fillId="6" borderId="3" xfId="0" applyFont="1" applyFill="1" applyBorder="1" applyAlignment="1" applyProtection="1">
      <alignment horizontal="center" vertical="center" wrapText="1"/>
      <protection locked="0"/>
    </xf>
    <xf numFmtId="0" fontId="4" fillId="7" borderId="8" xfId="0" applyFont="1" applyFill="1" applyBorder="1" applyAlignment="1" applyProtection="1">
      <alignment vertical="center" wrapText="1"/>
      <protection locked="0"/>
    </xf>
    <xf numFmtId="3" fontId="3" fillId="13" borderId="2" xfId="0" applyNumberFormat="1" applyFont="1" applyFill="1" applyBorder="1" applyAlignment="1" applyProtection="1">
      <alignment horizontal="right" vertical="center"/>
      <protection locked="0"/>
    </xf>
    <xf numFmtId="3" fontId="3" fillId="14" borderId="3" xfId="0" applyNumberFormat="1" applyFont="1" applyFill="1" applyBorder="1" applyAlignment="1" applyProtection="1">
      <alignment horizontal="right" vertical="center"/>
      <protection locked="0"/>
    </xf>
    <xf numFmtId="0" fontId="9" fillId="10" borderId="8" xfId="0" applyFont="1" applyFill="1" applyBorder="1" applyAlignment="1" applyProtection="1">
      <alignment vertical="center" wrapText="1"/>
      <protection locked="0"/>
    </xf>
    <xf numFmtId="0" fontId="4" fillId="7" borderId="9" xfId="0" applyFont="1" applyFill="1" applyBorder="1" applyAlignment="1" applyProtection="1">
      <alignment vertical="center" wrapText="1"/>
      <protection locked="0"/>
    </xf>
    <xf numFmtId="3" fontId="3" fillId="13" borderId="4" xfId="0" applyNumberFormat="1" applyFont="1" applyFill="1" applyBorder="1" applyAlignment="1" applyProtection="1">
      <alignment horizontal="right" vertical="center"/>
      <protection locked="0"/>
    </xf>
    <xf numFmtId="3" fontId="3" fillId="14" borderId="5" xfId="0" applyNumberFormat="1" applyFont="1" applyFill="1" applyBorder="1" applyAlignment="1" applyProtection="1">
      <alignment horizontal="right" vertical="center"/>
      <protection locked="0"/>
    </xf>
    <xf numFmtId="0" fontId="9" fillId="10" borderId="9" xfId="0" applyFont="1" applyFill="1" applyBorder="1" applyAlignment="1" applyProtection="1">
      <alignment vertical="center" wrapText="1"/>
      <protection locked="0"/>
    </xf>
    <xf numFmtId="0" fontId="4" fillId="15" borderId="15" xfId="0" applyFont="1" applyFill="1" applyBorder="1" applyAlignment="1" applyProtection="1">
      <alignment vertical="center" wrapText="1"/>
      <protection locked="0"/>
    </xf>
    <xf numFmtId="3" fontId="4" fillId="15" borderId="16" xfId="0" applyNumberFormat="1" applyFont="1" applyFill="1" applyBorder="1" applyAlignment="1" applyProtection="1">
      <alignment horizontal="right" vertical="center" wrapText="1"/>
      <protection locked="0"/>
    </xf>
    <xf numFmtId="3" fontId="4" fillId="15" borderId="17" xfId="0" applyNumberFormat="1" applyFont="1" applyFill="1" applyBorder="1" applyAlignment="1" applyProtection="1">
      <alignment horizontal="right" vertical="center" wrapText="1"/>
      <protection locked="0"/>
    </xf>
    <xf numFmtId="167" fontId="3" fillId="13" borderId="4" xfId="0" applyNumberFormat="1" applyFont="1" applyFill="1" applyBorder="1" applyAlignment="1" applyProtection="1">
      <alignment horizontal="right" vertical="center"/>
      <protection locked="0"/>
    </xf>
    <xf numFmtId="167" fontId="3" fillId="14" borderId="5" xfId="0" applyNumberFormat="1" applyFont="1" applyFill="1" applyBorder="1" applyAlignment="1" applyProtection="1">
      <alignment horizontal="right" vertical="center"/>
      <protection locked="0"/>
    </xf>
    <xf numFmtId="0" fontId="0" fillId="17" borderId="0" xfId="0" applyFill="1" applyProtection="1">
      <protection locked="0"/>
    </xf>
    <xf numFmtId="0" fontId="2" fillId="21" borderId="22" xfId="2" applyFont="1" applyFill="1" applyBorder="1" applyAlignment="1" applyProtection="1">
      <alignment vertical="center" wrapText="1"/>
      <protection locked="0"/>
    </xf>
    <xf numFmtId="0" fontId="11" fillId="22" borderId="24" xfId="3" applyFill="1" applyBorder="1" applyAlignment="1" applyProtection="1">
      <alignment horizontal="center" vertical="center"/>
      <protection locked="0"/>
    </xf>
    <xf numFmtId="0" fontId="11" fillId="22" borderId="23" xfId="3" applyFill="1" applyBorder="1" applyAlignment="1" applyProtection="1">
      <alignment horizontal="center" vertical="center"/>
      <protection locked="0"/>
    </xf>
  </cellXfs>
  <cellStyles count="4">
    <cellStyle name="Hipervínculo" xfId="3" builtinId="8"/>
    <cellStyle name="Moneda" xfId="1" xr:uid="{00000000-0005-0000-0000-000000000000}"/>
    <cellStyle name="Normal" xfId="0" builtinId="0"/>
    <cellStyle name="Normal 2" xfId="2" xr:uid="{A105FC0E-B1CE-4208-AD76-833EDABD43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0</xdr:row>
      <xdr:rowOff>0</xdr:rowOff>
    </xdr:from>
    <xdr:to>
      <xdr:col>7</xdr:col>
      <xdr:colOff>104775</xdr:colOff>
      <xdr:row>2</xdr:row>
      <xdr:rowOff>129595</xdr:rowOff>
    </xdr:to>
    <xdr:pic>
      <xdr:nvPicPr>
        <xdr:cNvPr id="2" name="/xl/media/image.png">
          <a:extLst>
            <a:ext uri="{FF2B5EF4-FFF2-40B4-BE49-F238E27FC236}">
              <a16:creationId xmlns:a16="http://schemas.microsoft.com/office/drawing/2014/main" id="{CD91B0CA-2DFE-4E27-909D-D874AF583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67925" y="0"/>
          <a:ext cx="1885950" cy="53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0</xdr:row>
      <xdr:rowOff>0</xdr:rowOff>
    </xdr:from>
    <xdr:to>
      <xdr:col>4</xdr:col>
      <xdr:colOff>1714500</xdr:colOff>
      <xdr:row>1</xdr:row>
      <xdr:rowOff>209605</xdr:rowOff>
    </xdr:to>
    <xdr:pic>
      <xdr:nvPicPr>
        <xdr:cNvPr id="2" name="/xl/media/imag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29150" y="0"/>
          <a:ext cx="2286000" cy="4877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</xdr:colOff>
      <xdr:row>0</xdr:row>
      <xdr:rowOff>0</xdr:rowOff>
    </xdr:from>
    <xdr:to>
      <xdr:col>7</xdr:col>
      <xdr:colOff>322244</xdr:colOff>
      <xdr:row>1</xdr:row>
      <xdr:rowOff>228600</xdr:rowOff>
    </xdr:to>
    <xdr:pic>
      <xdr:nvPicPr>
        <xdr:cNvPr id="2" name="/xl/media/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84080" y="0"/>
          <a:ext cx="2143424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infoexperiencia.com/sistemas-premiu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infoexperiencia.com/sistemas-premium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infoexperiencia.com/sistemas-premium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infoexperiencia.com/sistemas-premiu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9"/>
  <sheetViews>
    <sheetView tabSelected="1" topLeftCell="A3" workbookViewId="0">
      <selection activeCell="F8" sqref="F8"/>
    </sheetView>
  </sheetViews>
  <sheetFormatPr baseColWidth="10" defaultColWidth="8.88671875" defaultRowHeight="14.4" x14ac:dyDescent="0.3"/>
  <cols>
    <col min="1" max="1" width="22" style="3" customWidth="1"/>
    <col min="2" max="2" width="50.109375" style="3" customWidth="1"/>
    <col min="3" max="3" width="36" style="3" customWidth="1"/>
    <col min="4" max="4" width="38" style="3" customWidth="1"/>
    <col min="5" max="16384" width="8.88671875" style="3"/>
  </cols>
  <sheetData>
    <row r="1" spans="1:4" ht="18" x14ac:dyDescent="0.3">
      <c r="A1" s="2" t="s">
        <v>40</v>
      </c>
      <c r="B1" s="2"/>
      <c r="C1" s="2"/>
      <c r="D1" s="2"/>
    </row>
    <row r="2" spans="1:4" x14ac:dyDescent="0.3">
      <c r="A2" s="4" t="s">
        <v>41</v>
      </c>
      <c r="B2" s="4"/>
      <c r="C2" s="4"/>
      <c r="D2" s="4"/>
    </row>
    <row r="4" spans="1:4" x14ac:dyDescent="0.3">
      <c r="A4" s="5" t="s">
        <v>42</v>
      </c>
      <c r="B4" s="5" t="s">
        <v>43</v>
      </c>
      <c r="C4" s="5" t="s">
        <v>44</v>
      </c>
      <c r="D4" s="5" t="s">
        <v>45</v>
      </c>
    </row>
    <row r="5" spans="1:4" ht="28.8" x14ac:dyDescent="0.3">
      <c r="A5" s="6">
        <v>1</v>
      </c>
      <c r="B5" s="7" t="s">
        <v>46</v>
      </c>
      <c r="C5" s="7" t="s">
        <v>47</v>
      </c>
      <c r="D5" s="8" t="s">
        <v>48</v>
      </c>
    </row>
    <row r="6" spans="1:4" ht="28.8" x14ac:dyDescent="0.3">
      <c r="A6" s="9">
        <v>2</v>
      </c>
      <c r="B6" s="10" t="s">
        <v>49</v>
      </c>
      <c r="C6" s="10" t="s">
        <v>47</v>
      </c>
      <c r="D6" s="11" t="s">
        <v>50</v>
      </c>
    </row>
    <row r="7" spans="1:4" ht="28.8" x14ac:dyDescent="0.3">
      <c r="A7" s="9">
        <v>3</v>
      </c>
      <c r="B7" s="10" t="s">
        <v>51</v>
      </c>
      <c r="C7" s="10" t="s">
        <v>47</v>
      </c>
      <c r="D7" s="11" t="s">
        <v>52</v>
      </c>
    </row>
    <row r="8" spans="1:4" ht="28.8" x14ac:dyDescent="0.3">
      <c r="A8" s="9">
        <v>4</v>
      </c>
      <c r="B8" s="10" t="s">
        <v>53</v>
      </c>
      <c r="C8" s="10" t="s">
        <v>54</v>
      </c>
      <c r="D8" s="11" t="s">
        <v>55</v>
      </c>
    </row>
    <row r="9" spans="1:4" ht="28.8" x14ac:dyDescent="0.3">
      <c r="A9" s="12">
        <v>5</v>
      </c>
      <c r="B9" s="13" t="s">
        <v>56</v>
      </c>
      <c r="C9" s="13" t="s">
        <v>54</v>
      </c>
      <c r="D9" s="14" t="s">
        <v>57</v>
      </c>
    </row>
    <row r="11" spans="1:4" ht="18" x14ac:dyDescent="0.3">
      <c r="A11" s="2" t="s">
        <v>58</v>
      </c>
      <c r="B11" s="2"/>
      <c r="C11" s="2"/>
      <c r="D11" s="2"/>
    </row>
    <row r="12" spans="1:4" x14ac:dyDescent="0.3">
      <c r="A12" s="5" t="s">
        <v>59</v>
      </c>
      <c r="B12" s="5" t="s">
        <v>60</v>
      </c>
      <c r="C12" s="5" t="s">
        <v>61</v>
      </c>
      <c r="D12" s="5" t="s">
        <v>62</v>
      </c>
    </row>
    <row r="13" spans="1:4" x14ac:dyDescent="0.3">
      <c r="A13" s="6" t="s">
        <v>4</v>
      </c>
      <c r="B13" s="7" t="s">
        <v>14</v>
      </c>
      <c r="C13" s="7" t="s">
        <v>63</v>
      </c>
      <c r="D13" s="8" t="s">
        <v>64</v>
      </c>
    </row>
    <row r="14" spans="1:4" x14ac:dyDescent="0.3">
      <c r="A14" s="9" t="s">
        <v>5</v>
      </c>
      <c r="B14" s="10" t="s">
        <v>65</v>
      </c>
      <c r="C14" s="10" t="s">
        <v>66</v>
      </c>
      <c r="D14" s="11" t="s">
        <v>67</v>
      </c>
    </row>
    <row r="15" spans="1:4" ht="28.8" x14ac:dyDescent="0.3">
      <c r="A15" s="9" t="s">
        <v>6</v>
      </c>
      <c r="B15" s="10" t="s">
        <v>68</v>
      </c>
      <c r="C15" s="10" t="s">
        <v>69</v>
      </c>
      <c r="D15" s="11" t="s">
        <v>70</v>
      </c>
    </row>
    <row r="16" spans="1:4" ht="28.8" x14ac:dyDescent="0.3">
      <c r="A16" s="9" t="s">
        <v>7</v>
      </c>
      <c r="B16" s="10" t="s">
        <v>71</v>
      </c>
      <c r="C16" s="10" t="s">
        <v>72</v>
      </c>
      <c r="D16" s="11" t="s">
        <v>73</v>
      </c>
    </row>
    <row r="17" spans="1:4" ht="28.8" x14ac:dyDescent="0.3">
      <c r="A17" s="9" t="s">
        <v>8</v>
      </c>
      <c r="B17" s="10" t="s">
        <v>74</v>
      </c>
      <c r="C17" s="10" t="s">
        <v>75</v>
      </c>
      <c r="D17" s="11" t="s">
        <v>76</v>
      </c>
    </row>
    <row r="18" spans="1:4" x14ac:dyDescent="0.3">
      <c r="A18" s="9" t="s">
        <v>9</v>
      </c>
      <c r="B18" s="10" t="s">
        <v>77</v>
      </c>
      <c r="C18" s="10" t="s">
        <v>78</v>
      </c>
      <c r="D18" s="11" t="s">
        <v>79</v>
      </c>
    </row>
    <row r="19" spans="1:4" ht="28.8" x14ac:dyDescent="0.3">
      <c r="A19" s="12" t="s">
        <v>10</v>
      </c>
      <c r="B19" s="13" t="s">
        <v>80</v>
      </c>
      <c r="C19" s="13" t="s">
        <v>81</v>
      </c>
      <c r="D19" s="14" t="s">
        <v>82</v>
      </c>
    </row>
    <row r="21" spans="1:4" ht="18" x14ac:dyDescent="0.3">
      <c r="A21" s="2" t="s">
        <v>83</v>
      </c>
      <c r="B21" s="2"/>
      <c r="C21" s="2"/>
      <c r="D21" s="2"/>
    </row>
    <row r="22" spans="1:4" x14ac:dyDescent="0.3">
      <c r="A22" s="5" t="s">
        <v>84</v>
      </c>
      <c r="B22" s="5" t="s">
        <v>85</v>
      </c>
      <c r="C22" s="5" t="s">
        <v>86</v>
      </c>
      <c r="D22" s="5" t="s">
        <v>87</v>
      </c>
    </row>
    <row r="23" spans="1:4" ht="28.8" x14ac:dyDescent="0.3">
      <c r="A23" s="6" t="s">
        <v>19</v>
      </c>
      <c r="B23" s="7" t="s">
        <v>88</v>
      </c>
      <c r="C23" s="7" t="s">
        <v>89</v>
      </c>
      <c r="D23" s="8" t="s">
        <v>90</v>
      </c>
    </row>
    <row r="24" spans="1:4" ht="28.8" x14ac:dyDescent="0.3">
      <c r="A24" s="9" t="s">
        <v>91</v>
      </c>
      <c r="B24" s="10" t="s">
        <v>92</v>
      </c>
      <c r="C24" s="10" t="s">
        <v>93</v>
      </c>
      <c r="D24" s="11" t="s">
        <v>94</v>
      </c>
    </row>
    <row r="25" spans="1:4" ht="28.8" x14ac:dyDescent="0.3">
      <c r="A25" s="9" t="s">
        <v>95</v>
      </c>
      <c r="B25" s="10" t="s">
        <v>96</v>
      </c>
      <c r="C25" s="10" t="s">
        <v>97</v>
      </c>
      <c r="D25" s="11" t="s">
        <v>98</v>
      </c>
    </row>
    <row r="26" spans="1:4" ht="28.8" x14ac:dyDescent="0.3">
      <c r="A26" s="9" t="s">
        <v>99</v>
      </c>
      <c r="B26" s="10" t="s">
        <v>100</v>
      </c>
      <c r="C26" s="10" t="s">
        <v>101</v>
      </c>
      <c r="D26" s="11" t="s">
        <v>102</v>
      </c>
    </row>
    <row r="27" spans="1:4" ht="28.8" x14ac:dyDescent="0.3">
      <c r="A27" s="12" t="s">
        <v>103</v>
      </c>
      <c r="B27" s="13" t="s">
        <v>104</v>
      </c>
      <c r="C27" s="13" t="s">
        <v>105</v>
      </c>
      <c r="D27" s="14" t="s">
        <v>106</v>
      </c>
    </row>
    <row r="28" spans="1:4" ht="15" thickBot="1" x14ac:dyDescent="0.35"/>
    <row r="29" spans="1:4" ht="29.4" thickBot="1" x14ac:dyDescent="0.35">
      <c r="B29" s="15" t="s">
        <v>152</v>
      </c>
      <c r="C29" s="20" t="s">
        <v>153</v>
      </c>
      <c r="D29" s="16"/>
    </row>
  </sheetData>
  <sheetProtection algorithmName="SHA-512" hashValue="MZvXt+SkqVmwMG4OVEzgJvo3xdgQUwhROnDBoU06phI1fE3U79BSLy5GmbPmRnfhJtmRVz2bn9zri2zi0vZ1FA==" saltValue="DJWb481tdorMHXF1vSsVxg==" spinCount="100000" sheet="1" objects="1" scenarios="1" formatCells="0" formatColumns="0" formatRows="0" insertColumns="0" sort="0" autoFilter="0" pivotTables="0"/>
  <mergeCells count="5">
    <mergeCell ref="A1:D1"/>
    <mergeCell ref="A2:D2"/>
    <mergeCell ref="A11:D11"/>
    <mergeCell ref="A21:D21"/>
    <mergeCell ref="C29:D29"/>
  </mergeCells>
  <hyperlinks>
    <hyperlink ref="C29" r:id="rId1" display="https://infoexperiencia.com/sistemas-premium/" xr:uid="{0DBCE22E-0C54-4808-A6CE-63CEE08EAAC8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0"/>
  <sheetViews>
    <sheetView workbookViewId="0">
      <selection activeCell="F12" sqref="F12"/>
    </sheetView>
  </sheetViews>
  <sheetFormatPr baseColWidth="10" defaultColWidth="8.88671875" defaultRowHeight="14.4" x14ac:dyDescent="0.3"/>
  <cols>
    <col min="1" max="1" width="27" style="3" customWidth="1"/>
    <col min="2" max="2" width="46.21875" style="3" customWidth="1"/>
    <col min="3" max="3" width="41.6640625" style="3" customWidth="1"/>
    <col min="4" max="4" width="40" style="3" customWidth="1"/>
    <col min="5" max="16384" width="8.88671875" style="3"/>
  </cols>
  <sheetData>
    <row r="1" spans="1:4" ht="18" x14ac:dyDescent="0.3">
      <c r="A1" s="2" t="s">
        <v>107</v>
      </c>
      <c r="B1" s="2"/>
      <c r="C1" s="2"/>
      <c r="D1" s="2"/>
    </row>
    <row r="2" spans="1:4" x14ac:dyDescent="0.3">
      <c r="A2" s="4" t="s">
        <v>108</v>
      </c>
      <c r="B2" s="4"/>
      <c r="C2" s="4"/>
      <c r="D2" s="4"/>
    </row>
    <row r="4" spans="1:4" x14ac:dyDescent="0.3">
      <c r="A4" s="5" t="s">
        <v>109</v>
      </c>
      <c r="B4" s="5" t="s">
        <v>110</v>
      </c>
      <c r="C4" s="5" t="s">
        <v>111</v>
      </c>
      <c r="D4" s="5" t="s">
        <v>112</v>
      </c>
    </row>
    <row r="5" spans="1:4" ht="28.8" x14ac:dyDescent="0.3">
      <c r="A5" s="17" t="s">
        <v>4</v>
      </c>
      <c r="B5" s="6" t="s">
        <v>113</v>
      </c>
      <c r="C5" s="7" t="s">
        <v>114</v>
      </c>
      <c r="D5" s="8" t="s">
        <v>115</v>
      </c>
    </row>
    <row r="6" spans="1:4" ht="28.8" x14ac:dyDescent="0.3">
      <c r="A6" s="18" t="s">
        <v>5</v>
      </c>
      <c r="B6" s="9" t="s">
        <v>116</v>
      </c>
      <c r="C6" s="10" t="s">
        <v>117</v>
      </c>
      <c r="D6" s="11" t="s">
        <v>118</v>
      </c>
    </row>
    <row r="7" spans="1:4" x14ac:dyDescent="0.3">
      <c r="A7" s="18" t="s">
        <v>6</v>
      </c>
      <c r="B7" s="9" t="s">
        <v>119</v>
      </c>
      <c r="C7" s="10" t="s">
        <v>120</v>
      </c>
      <c r="D7" s="11" t="s">
        <v>121</v>
      </c>
    </row>
    <row r="8" spans="1:4" ht="28.8" x14ac:dyDescent="0.3">
      <c r="A8" s="18" t="s">
        <v>122</v>
      </c>
      <c r="B8" s="9" t="s">
        <v>123</v>
      </c>
      <c r="C8" s="10" t="s">
        <v>124</v>
      </c>
      <c r="D8" s="11" t="s">
        <v>125</v>
      </c>
    </row>
    <row r="9" spans="1:4" ht="28.8" x14ac:dyDescent="0.3">
      <c r="A9" s="18" t="s">
        <v>8</v>
      </c>
      <c r="B9" s="9" t="s">
        <v>74</v>
      </c>
      <c r="C9" s="10" t="s">
        <v>75</v>
      </c>
      <c r="D9" s="11" t="s">
        <v>126</v>
      </c>
    </row>
    <row r="10" spans="1:4" ht="28.8" x14ac:dyDescent="0.3">
      <c r="A10" s="18" t="s">
        <v>9</v>
      </c>
      <c r="B10" s="9" t="s">
        <v>127</v>
      </c>
      <c r="C10" s="10" t="s">
        <v>128</v>
      </c>
      <c r="D10" s="11" t="s">
        <v>129</v>
      </c>
    </row>
    <row r="11" spans="1:4" ht="28.8" x14ac:dyDescent="0.3">
      <c r="A11" s="18" t="s">
        <v>130</v>
      </c>
      <c r="B11" s="9" t="s">
        <v>131</v>
      </c>
      <c r="C11" s="10" t="s">
        <v>132</v>
      </c>
      <c r="D11" s="11" t="s">
        <v>133</v>
      </c>
    </row>
    <row r="12" spans="1:4" ht="28.8" x14ac:dyDescent="0.3">
      <c r="A12" s="18" t="s">
        <v>15</v>
      </c>
      <c r="B12" s="9" t="s">
        <v>134</v>
      </c>
      <c r="C12" s="10" t="s">
        <v>135</v>
      </c>
      <c r="D12" s="11" t="s">
        <v>136</v>
      </c>
    </row>
    <row r="13" spans="1:4" ht="28.8" x14ac:dyDescent="0.3">
      <c r="A13" s="18" t="s">
        <v>17</v>
      </c>
      <c r="B13" s="9" t="s">
        <v>137</v>
      </c>
      <c r="C13" s="10" t="s">
        <v>138</v>
      </c>
      <c r="D13" s="11" t="s">
        <v>139</v>
      </c>
    </row>
    <row r="14" spans="1:4" ht="28.8" x14ac:dyDescent="0.3">
      <c r="A14" s="18" t="s">
        <v>19</v>
      </c>
      <c r="B14" s="9" t="s">
        <v>140</v>
      </c>
      <c r="C14" s="10" t="s">
        <v>141</v>
      </c>
      <c r="D14" s="11" t="s">
        <v>142</v>
      </c>
    </row>
    <row r="15" spans="1:4" ht="28.8" x14ac:dyDescent="0.3">
      <c r="A15" s="18" t="s">
        <v>91</v>
      </c>
      <c r="B15" s="9" t="s">
        <v>143</v>
      </c>
      <c r="C15" s="10" t="s">
        <v>144</v>
      </c>
      <c r="D15" s="11" t="s">
        <v>145</v>
      </c>
    </row>
    <row r="16" spans="1:4" ht="28.8" x14ac:dyDescent="0.3">
      <c r="A16" s="18" t="s">
        <v>95</v>
      </c>
      <c r="B16" s="9" t="s">
        <v>146</v>
      </c>
      <c r="C16" s="10" t="s">
        <v>147</v>
      </c>
      <c r="D16" s="11" t="s">
        <v>148</v>
      </c>
    </row>
    <row r="17" spans="1:4" ht="28.8" x14ac:dyDescent="0.3">
      <c r="A17" s="19" t="s">
        <v>103</v>
      </c>
      <c r="B17" s="12" t="s">
        <v>149</v>
      </c>
      <c r="C17" s="13" t="s">
        <v>150</v>
      </c>
      <c r="D17" s="14" t="s">
        <v>151</v>
      </c>
    </row>
    <row r="19" spans="1:4" ht="15" thickBot="1" x14ac:dyDescent="0.35"/>
    <row r="20" spans="1:4" ht="43.8" thickBot="1" x14ac:dyDescent="0.35">
      <c r="B20" s="15" t="s">
        <v>152</v>
      </c>
      <c r="C20" s="20" t="s">
        <v>153</v>
      </c>
      <c r="D20" s="16"/>
    </row>
  </sheetData>
  <sheetProtection algorithmName="SHA-512" hashValue="Zd7dwkxUIbQY4sTC52TEzS1YYLCSIk0Ruj+MptovwDpVzLwGV0OjRbUs4JT1swMbdxf43OIb4zaOrnGuuWowzA==" saltValue="k+34tZlCtphDu3ZMV1h57Q==" spinCount="100000" sheet="1" objects="1" scenarios="1" formatCells="0" formatColumns="0" formatRows="0" insertColumns="0" sort="0" autoFilter="0" pivotTables="0"/>
  <mergeCells count="3">
    <mergeCell ref="A1:D1"/>
    <mergeCell ref="A2:D2"/>
    <mergeCell ref="C20:D20"/>
  </mergeCells>
  <hyperlinks>
    <hyperlink ref="C20" r:id="rId1" display="https://infoexperiencia.com/sistemas-premium/" xr:uid="{BAB00A3D-91B4-4D74-9341-90B2600EDB7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workbookViewId="0">
      <selection activeCell="E18" sqref="E18"/>
    </sheetView>
  </sheetViews>
  <sheetFormatPr baseColWidth="10" defaultColWidth="8.88671875" defaultRowHeight="14.4" x14ac:dyDescent="0.3"/>
  <cols>
    <col min="1" max="1" width="22" style="1" customWidth="1"/>
    <col min="2" max="2" width="27" style="1" customWidth="1"/>
    <col min="3" max="3" width="18" style="1" customWidth="1"/>
    <col min="4" max="4" width="8.88671875" style="1"/>
    <col min="5" max="5" width="50.109375" style="1" customWidth="1"/>
    <col min="6" max="6" width="51.88671875" style="1" customWidth="1"/>
    <col min="7" max="16384" width="8.88671875" style="1"/>
  </cols>
  <sheetData>
    <row r="1" spans="1:7" ht="22.35" customHeight="1" x14ac:dyDescent="0.3">
      <c r="A1" s="22" t="s">
        <v>35</v>
      </c>
      <c r="B1" s="22"/>
      <c r="C1" s="22"/>
    </row>
    <row r="2" spans="1:7" ht="27.15" customHeight="1" x14ac:dyDescent="0.3">
      <c r="A2" s="23" t="s">
        <v>36</v>
      </c>
      <c r="B2" s="23"/>
      <c r="C2" s="23"/>
    </row>
    <row r="3" spans="1:7" ht="12.9" customHeight="1" x14ac:dyDescent="0.3">
      <c r="A3" s="24"/>
      <c r="B3" s="25"/>
      <c r="C3" s="25"/>
    </row>
    <row r="4" spans="1:7" ht="20.85" customHeight="1" x14ac:dyDescent="0.3">
      <c r="A4" s="26" t="s">
        <v>0</v>
      </c>
      <c r="B4" s="27" t="s">
        <v>1</v>
      </c>
      <c r="C4" s="28" t="s">
        <v>2</v>
      </c>
    </row>
    <row r="5" spans="1:7" ht="20.85" customHeight="1" x14ac:dyDescent="0.3">
      <c r="A5" s="29" t="s">
        <v>3</v>
      </c>
      <c r="B5" s="30" t="s">
        <v>4</v>
      </c>
      <c r="C5" s="31">
        <v>225452</v>
      </c>
    </row>
    <row r="6" spans="1:7" ht="20.85" customHeight="1" x14ac:dyDescent="0.3">
      <c r="A6" s="32" t="s">
        <v>3</v>
      </c>
      <c r="B6" s="33" t="s">
        <v>5</v>
      </c>
      <c r="C6" s="34">
        <v>0.53</v>
      </c>
    </row>
    <row r="7" spans="1:7" ht="20.85" customHeight="1" thickBot="1" x14ac:dyDescent="0.35">
      <c r="A7" s="32" t="s">
        <v>3</v>
      </c>
      <c r="B7" s="33" t="s">
        <v>6</v>
      </c>
      <c r="C7" s="34">
        <v>3.1E-2</v>
      </c>
    </row>
    <row r="8" spans="1:7" ht="43.8" thickBot="1" x14ac:dyDescent="0.35">
      <c r="A8" s="32" t="s">
        <v>3</v>
      </c>
      <c r="B8" s="33" t="s">
        <v>7</v>
      </c>
      <c r="C8" s="35">
        <v>1232</v>
      </c>
      <c r="E8" s="15" t="s">
        <v>152</v>
      </c>
      <c r="F8" s="20" t="s">
        <v>153</v>
      </c>
      <c r="G8" s="16"/>
    </row>
    <row r="9" spans="1:7" ht="20.85" customHeight="1" x14ac:dyDescent="0.3">
      <c r="A9" s="32" t="s">
        <v>3</v>
      </c>
      <c r="B9" s="33" t="s">
        <v>8</v>
      </c>
      <c r="C9" s="35">
        <v>38000</v>
      </c>
    </row>
    <row r="10" spans="1:7" ht="20.85" customHeight="1" x14ac:dyDescent="0.3">
      <c r="A10" s="32" t="s">
        <v>3</v>
      </c>
      <c r="B10" s="33" t="s">
        <v>9</v>
      </c>
      <c r="C10" s="34">
        <v>7.0000000000000007E-2</v>
      </c>
    </row>
    <row r="11" spans="1:7" ht="20.85" customHeight="1" x14ac:dyDescent="0.3">
      <c r="A11" s="32" t="s">
        <v>3</v>
      </c>
      <c r="B11" s="33" t="s">
        <v>10</v>
      </c>
      <c r="C11" s="35">
        <v>5000</v>
      </c>
    </row>
    <row r="12" spans="1:7" ht="20.85" customHeight="1" x14ac:dyDescent="0.3">
      <c r="A12" s="36" t="s">
        <v>11</v>
      </c>
      <c r="B12" s="37" t="s">
        <v>4</v>
      </c>
      <c r="C12" s="38">
        <v>178654</v>
      </c>
    </row>
    <row r="13" spans="1:7" ht="20.85" customHeight="1" x14ac:dyDescent="0.3">
      <c r="A13" s="39" t="s">
        <v>11</v>
      </c>
      <c r="B13" s="33" t="s">
        <v>5</v>
      </c>
      <c r="C13" s="34">
        <v>0.48</v>
      </c>
    </row>
    <row r="14" spans="1:7" ht="20.85" customHeight="1" x14ac:dyDescent="0.3">
      <c r="A14" s="39" t="s">
        <v>11</v>
      </c>
      <c r="B14" s="33" t="s">
        <v>6</v>
      </c>
      <c r="C14" s="34">
        <v>1.4999999999999999E-2</v>
      </c>
    </row>
    <row r="15" spans="1:7" ht="20.85" customHeight="1" x14ac:dyDescent="0.3">
      <c r="A15" s="39" t="s">
        <v>11</v>
      </c>
      <c r="B15" s="33" t="s">
        <v>7</v>
      </c>
      <c r="C15" s="35">
        <v>30251</v>
      </c>
    </row>
    <row r="16" spans="1:7" ht="20.85" customHeight="1" x14ac:dyDescent="0.3">
      <c r="A16" s="39" t="s">
        <v>11</v>
      </c>
      <c r="B16" s="33" t="s">
        <v>8</v>
      </c>
      <c r="C16" s="35">
        <v>32000</v>
      </c>
    </row>
    <row r="17" spans="1:3" ht="20.85" customHeight="1" x14ac:dyDescent="0.3">
      <c r="A17" s="39" t="s">
        <v>11</v>
      </c>
      <c r="B17" s="33" t="s">
        <v>9</v>
      </c>
      <c r="C17" s="34">
        <v>0.15</v>
      </c>
    </row>
    <row r="18" spans="1:3" ht="20.85" customHeight="1" x14ac:dyDescent="0.3">
      <c r="A18" s="40" t="s">
        <v>11</v>
      </c>
      <c r="B18" s="41" t="s">
        <v>10</v>
      </c>
      <c r="C18" s="42">
        <v>12000</v>
      </c>
    </row>
    <row r="19" spans="1:3" x14ac:dyDescent="0.3">
      <c r="A19" s="43"/>
      <c r="B19" s="43"/>
      <c r="C19" s="43"/>
    </row>
    <row r="20" spans="1:3" x14ac:dyDescent="0.3">
      <c r="A20" s="43"/>
      <c r="B20" s="43"/>
      <c r="C20" s="43"/>
    </row>
  </sheetData>
  <sheetProtection algorithmName="SHA-512" hashValue="o0fHiEXSuTutsHqz5FvyN5oWV+cItQ6aT5+DGCI+fW2quKzf1KMb75on7CX0dp6RhHAtA9KXUQIc1IQSBB1xWg==" saltValue="Rn0zUl8AkHeixW9NF3Zfkw==" spinCount="100000" sheet="1" objects="1" scenarios="1" formatCells="0" formatColumns="0" formatRows="0" insertColumns="0" sort="0" autoFilter="0" pivotTables="0"/>
  <mergeCells count="3">
    <mergeCell ref="A1:C1"/>
    <mergeCell ref="A2:C2"/>
    <mergeCell ref="F8:G8"/>
  </mergeCells>
  <hyperlinks>
    <hyperlink ref="F8" r:id="rId1" display="https://infoexperiencia.com/sistemas-premium/" xr:uid="{9BD79FD7-A931-4732-B8A7-5632EA9DCAE9}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79"/>
  <sheetViews>
    <sheetView workbookViewId="0">
      <selection activeCell="F7" sqref="F7"/>
    </sheetView>
  </sheetViews>
  <sheetFormatPr baseColWidth="10" defaultColWidth="8.88671875" defaultRowHeight="14.4" x14ac:dyDescent="0.3"/>
  <cols>
    <col min="1" max="1" width="54.44140625" style="1" customWidth="1"/>
    <col min="2" max="3" width="19" customWidth="1"/>
    <col min="4" max="4" width="50" style="1" customWidth="1"/>
    <col min="5" max="16384" width="8.88671875" style="1"/>
  </cols>
  <sheetData>
    <row r="1" spans="1:4" ht="22.35" customHeight="1" x14ac:dyDescent="0.3">
      <c r="A1" s="22" t="s">
        <v>37</v>
      </c>
      <c r="B1" s="22"/>
      <c r="C1" s="22"/>
      <c r="D1" s="22"/>
    </row>
    <row r="2" spans="1:4" ht="30.45" customHeight="1" x14ac:dyDescent="0.3">
      <c r="A2" s="23" t="s">
        <v>38</v>
      </c>
      <c r="B2" s="23"/>
      <c r="C2" s="23"/>
      <c r="D2" s="23"/>
    </row>
    <row r="3" spans="1:4" ht="15.6" x14ac:dyDescent="0.3">
      <c r="A3" s="44"/>
      <c r="B3" s="25"/>
      <c r="C3" s="25"/>
      <c r="D3" s="25"/>
    </row>
    <row r="4" spans="1:4" x14ac:dyDescent="0.3">
      <c r="A4" s="25"/>
      <c r="B4" s="25"/>
      <c r="C4" s="25"/>
      <c r="D4" s="25"/>
    </row>
    <row r="5" spans="1:4" x14ac:dyDescent="0.3">
      <c r="A5" s="45" t="s">
        <v>39</v>
      </c>
      <c r="B5" s="45"/>
      <c r="C5" s="45"/>
      <c r="D5" s="45"/>
    </row>
    <row r="6" spans="1:4" x14ac:dyDescent="0.3">
      <c r="A6" s="25"/>
      <c r="B6" s="25"/>
      <c r="C6" s="25"/>
      <c r="D6" s="25"/>
    </row>
    <row r="7" spans="1:4" ht="27.15" customHeight="1" x14ac:dyDescent="0.3">
      <c r="A7" s="46" t="s">
        <v>12</v>
      </c>
      <c r="B7" s="47" t="s">
        <v>3</v>
      </c>
      <c r="C7" s="47" t="s">
        <v>11</v>
      </c>
      <c r="D7" s="48" t="s">
        <v>13</v>
      </c>
    </row>
    <row r="8" spans="1:4" ht="27.15" customHeight="1" x14ac:dyDescent="0.3">
      <c r="A8" s="49" t="s">
        <v>4</v>
      </c>
      <c r="B8" s="50">
        <f>+Inputs!C5</f>
        <v>225452</v>
      </c>
      <c r="C8" s="51">
        <f>+Inputs!C12</f>
        <v>178654</v>
      </c>
      <c r="D8" s="52" t="s">
        <v>14</v>
      </c>
    </row>
    <row r="9" spans="1:4" ht="27.15" customHeight="1" x14ac:dyDescent="0.3">
      <c r="A9" s="53" t="s">
        <v>15</v>
      </c>
      <c r="B9" s="54">
        <f>+B8*Inputs!C6</f>
        <v>119489.56000000001</v>
      </c>
      <c r="C9" s="55">
        <f>+C8*Inputs!C13</f>
        <v>85753.919999999998</v>
      </c>
      <c r="D9" s="56" t="s">
        <v>16</v>
      </c>
    </row>
    <row r="10" spans="1:4" ht="27.15" customHeight="1" x14ac:dyDescent="0.3">
      <c r="A10" s="53" t="s">
        <v>17</v>
      </c>
      <c r="B10" s="54">
        <f>B9*(1-Inputs!C10)</f>
        <v>111125.2908</v>
      </c>
      <c r="C10" s="55">
        <f>+C9*(1-Inputs!C17)</f>
        <v>72890.831999999995</v>
      </c>
      <c r="D10" s="56" t="s">
        <v>18</v>
      </c>
    </row>
    <row r="11" spans="1:4" ht="27.15" customHeight="1" x14ac:dyDescent="0.3">
      <c r="A11" s="57" t="s">
        <v>19</v>
      </c>
      <c r="B11" s="58">
        <f>+B10-Inputs!C11</f>
        <v>106125.2908</v>
      </c>
      <c r="C11" s="59">
        <f>+C10-Inputs!C18</f>
        <v>60890.831999999995</v>
      </c>
      <c r="D11" s="57" t="s">
        <v>20</v>
      </c>
    </row>
    <row r="12" spans="1:4" ht="27.15" customHeight="1" x14ac:dyDescent="0.3">
      <c r="A12" s="57" t="s">
        <v>21</v>
      </c>
      <c r="B12" s="58">
        <f>+B11</f>
        <v>106125.2908</v>
      </c>
      <c r="C12" s="59">
        <f>+C11</f>
        <v>60890.831999999995</v>
      </c>
      <c r="D12" s="57" t="s">
        <v>22</v>
      </c>
    </row>
    <row r="13" spans="1:4" ht="27.15" customHeight="1" x14ac:dyDescent="0.3">
      <c r="A13" s="53" t="s">
        <v>23</v>
      </c>
      <c r="B13" s="54">
        <f>+Inputs!C9</f>
        <v>38000</v>
      </c>
      <c r="C13" s="55">
        <f>+Inputs!C16</f>
        <v>32000</v>
      </c>
      <c r="D13" s="56" t="s">
        <v>24</v>
      </c>
    </row>
    <row r="14" spans="1:4" ht="27.15" customHeight="1" x14ac:dyDescent="0.3">
      <c r="A14" s="57" t="s">
        <v>25</v>
      </c>
      <c r="B14" s="58">
        <f>+B11-B13</f>
        <v>68125.290800000002</v>
      </c>
      <c r="C14" s="59">
        <f>+C11-C13</f>
        <v>28890.831999999995</v>
      </c>
      <c r="D14" s="57" t="s">
        <v>26</v>
      </c>
    </row>
    <row r="15" spans="1:4" ht="27.15" customHeight="1" x14ac:dyDescent="0.3">
      <c r="A15" s="53" t="s">
        <v>27</v>
      </c>
      <c r="B15" s="60">
        <f>+Inputs!C8*Inputs!C7</f>
        <v>38.192</v>
      </c>
      <c r="C15" s="61">
        <f>+Inputs!C15*Inputs!C14</f>
        <v>453.76499999999999</v>
      </c>
      <c r="D15" s="56" t="s">
        <v>28</v>
      </c>
    </row>
    <row r="16" spans="1:4" ht="27.15" customHeight="1" x14ac:dyDescent="0.3">
      <c r="A16" s="53" t="s">
        <v>29</v>
      </c>
      <c r="B16" s="54">
        <f>+B15*B11</f>
        <v>4053137.1062336001</v>
      </c>
      <c r="C16" s="55">
        <f>+C15*C11</f>
        <v>27630128.382479995</v>
      </c>
      <c r="D16" s="56" t="s">
        <v>30</v>
      </c>
    </row>
    <row r="17" spans="1:4" ht="27.15" customHeight="1" x14ac:dyDescent="0.3">
      <c r="A17" s="53" t="s">
        <v>31</v>
      </c>
      <c r="B17" s="54">
        <f>+B15*B13</f>
        <v>1451296</v>
      </c>
      <c r="C17" s="55">
        <f>+C15*C13</f>
        <v>14520480</v>
      </c>
      <c r="D17" s="56" t="s">
        <v>32</v>
      </c>
    </row>
    <row r="18" spans="1:4" ht="27.15" customHeight="1" x14ac:dyDescent="0.3">
      <c r="A18" s="57" t="s">
        <v>33</v>
      </c>
      <c r="B18" s="58">
        <f>+B16-B17</f>
        <v>2601841.1062336001</v>
      </c>
      <c r="C18" s="59">
        <f>+C16-C17</f>
        <v>13109648.382479995</v>
      </c>
      <c r="D18" s="57" t="s">
        <v>34</v>
      </c>
    </row>
    <row r="19" spans="1:4" x14ac:dyDescent="0.3">
      <c r="A19" s="43"/>
      <c r="B19" s="62"/>
      <c r="C19" s="62"/>
      <c r="D19" s="62"/>
    </row>
    <row r="20" spans="1:4" x14ac:dyDescent="0.3">
      <c r="A20" s="43"/>
      <c r="B20" s="62"/>
      <c r="C20" s="62"/>
      <c r="D20" s="62"/>
    </row>
    <row r="21" spans="1:4" ht="15" thickBot="1" x14ac:dyDescent="0.35">
      <c r="A21" s="43"/>
      <c r="B21" s="62"/>
      <c r="C21" s="62"/>
      <c r="D21" s="62"/>
    </row>
    <row r="22" spans="1:4" ht="29.4" thickBot="1" x14ac:dyDescent="0.35">
      <c r="A22" s="63" t="s">
        <v>152</v>
      </c>
      <c r="B22" s="64" t="s">
        <v>153</v>
      </c>
      <c r="C22" s="64"/>
      <c r="D22" s="65"/>
    </row>
    <row r="23" spans="1:4" x14ac:dyDescent="0.3">
      <c r="B23" s="21"/>
      <c r="C23" s="3"/>
      <c r="D23" s="3"/>
    </row>
    <row r="24" spans="1:4" x14ac:dyDescent="0.3">
      <c r="B24" s="3"/>
      <c r="C24" s="3"/>
      <c r="D24" s="3"/>
    </row>
    <row r="25" spans="1:4" x14ac:dyDescent="0.3">
      <c r="B25" s="3"/>
      <c r="C25" s="3"/>
      <c r="D25" s="3"/>
    </row>
    <row r="26" spans="1:4" x14ac:dyDescent="0.3">
      <c r="B26" s="3"/>
      <c r="C26" s="3"/>
      <c r="D26" s="3"/>
    </row>
    <row r="27" spans="1:4" x14ac:dyDescent="0.3">
      <c r="B27" s="3"/>
      <c r="C27" s="3"/>
      <c r="D27" s="3"/>
    </row>
    <row r="28" spans="1:4" x14ac:dyDescent="0.3">
      <c r="B28" s="3"/>
      <c r="C28" s="3"/>
      <c r="D28" s="3"/>
    </row>
    <row r="29" spans="1:4" x14ac:dyDescent="0.3">
      <c r="B29" s="3"/>
      <c r="C29" s="3"/>
      <c r="D29" s="3"/>
    </row>
    <row r="30" spans="1:4" x14ac:dyDescent="0.3">
      <c r="B30" s="3"/>
      <c r="C30" s="3"/>
      <c r="D30" s="3"/>
    </row>
    <row r="31" spans="1:4" x14ac:dyDescent="0.3">
      <c r="B31" s="3"/>
      <c r="C31" s="3"/>
      <c r="D31" s="3"/>
    </row>
    <row r="32" spans="1:4" x14ac:dyDescent="0.3">
      <c r="B32" s="3"/>
      <c r="C32" s="3"/>
      <c r="D32" s="3"/>
    </row>
    <row r="33" spans="2:4" x14ac:dyDescent="0.3">
      <c r="B33" s="3"/>
      <c r="C33" s="3"/>
      <c r="D33" s="3"/>
    </row>
    <row r="34" spans="2:4" x14ac:dyDescent="0.3">
      <c r="B34" s="3"/>
      <c r="C34" s="3"/>
      <c r="D34" s="3"/>
    </row>
    <row r="35" spans="2:4" x14ac:dyDescent="0.3">
      <c r="B35" s="3"/>
      <c r="C35" s="3"/>
      <c r="D35" s="3"/>
    </row>
    <row r="36" spans="2:4" x14ac:dyDescent="0.3">
      <c r="B36" s="3"/>
      <c r="C36" s="3"/>
      <c r="D36" s="3"/>
    </row>
    <row r="37" spans="2:4" x14ac:dyDescent="0.3">
      <c r="B37" s="3"/>
      <c r="C37" s="3"/>
      <c r="D37" s="3"/>
    </row>
    <row r="38" spans="2:4" x14ac:dyDescent="0.3">
      <c r="B38" s="3"/>
      <c r="C38" s="3"/>
      <c r="D38" s="3"/>
    </row>
    <row r="39" spans="2:4" x14ac:dyDescent="0.3">
      <c r="B39" s="3"/>
      <c r="C39" s="3"/>
      <c r="D39" s="3"/>
    </row>
    <row r="40" spans="2:4" x14ac:dyDescent="0.3">
      <c r="B40" s="3"/>
      <c r="C40" s="3"/>
      <c r="D40" s="3"/>
    </row>
    <row r="41" spans="2:4" x14ac:dyDescent="0.3">
      <c r="B41" s="3"/>
      <c r="C41" s="3"/>
      <c r="D41" s="3"/>
    </row>
    <row r="42" spans="2:4" x14ac:dyDescent="0.3">
      <c r="B42" s="3"/>
      <c r="C42" s="3"/>
      <c r="D42" s="3"/>
    </row>
    <row r="43" spans="2:4" x14ac:dyDescent="0.3">
      <c r="B43" s="3"/>
      <c r="C43" s="3"/>
      <c r="D43" s="3"/>
    </row>
    <row r="44" spans="2:4" x14ac:dyDescent="0.3">
      <c r="B44" s="3"/>
      <c r="C44" s="3"/>
      <c r="D44" s="3"/>
    </row>
    <row r="45" spans="2:4" x14ac:dyDescent="0.3">
      <c r="B45" s="3"/>
      <c r="C45" s="3"/>
      <c r="D45" s="3"/>
    </row>
    <row r="46" spans="2:4" x14ac:dyDescent="0.3">
      <c r="B46" s="3"/>
      <c r="C46" s="3"/>
      <c r="D46" s="3"/>
    </row>
    <row r="47" spans="2:4" x14ac:dyDescent="0.3">
      <c r="B47" s="3"/>
      <c r="C47" s="3"/>
      <c r="D47" s="3"/>
    </row>
    <row r="48" spans="2:4" x14ac:dyDescent="0.3">
      <c r="B48" s="3"/>
      <c r="C48" s="3"/>
      <c r="D48" s="3"/>
    </row>
    <row r="49" spans="2:4" x14ac:dyDescent="0.3">
      <c r="B49" s="3"/>
      <c r="C49" s="3"/>
      <c r="D49" s="3"/>
    </row>
    <row r="50" spans="2:4" x14ac:dyDescent="0.3">
      <c r="B50" s="3"/>
      <c r="C50" s="3"/>
      <c r="D50" s="3"/>
    </row>
    <row r="51" spans="2:4" x14ac:dyDescent="0.3">
      <c r="B51" s="3"/>
      <c r="C51" s="3"/>
      <c r="D51" s="3"/>
    </row>
    <row r="52" spans="2:4" x14ac:dyDescent="0.3">
      <c r="B52" s="3"/>
      <c r="C52" s="3"/>
      <c r="D52" s="3"/>
    </row>
    <row r="53" spans="2:4" x14ac:dyDescent="0.3">
      <c r="B53" s="3"/>
      <c r="C53" s="3"/>
      <c r="D53" s="3"/>
    </row>
    <row r="54" spans="2:4" x14ac:dyDescent="0.3">
      <c r="B54" s="3"/>
      <c r="C54" s="3"/>
      <c r="D54" s="3"/>
    </row>
    <row r="55" spans="2:4" x14ac:dyDescent="0.3">
      <c r="B55" s="3"/>
      <c r="C55" s="3"/>
      <c r="D55" s="3"/>
    </row>
    <row r="56" spans="2:4" x14ac:dyDescent="0.3">
      <c r="B56" s="3"/>
      <c r="C56" s="3"/>
      <c r="D56" s="3"/>
    </row>
    <row r="57" spans="2:4" x14ac:dyDescent="0.3">
      <c r="B57" s="3"/>
      <c r="C57" s="3"/>
      <c r="D57" s="3"/>
    </row>
    <row r="58" spans="2:4" x14ac:dyDescent="0.3">
      <c r="B58" s="3"/>
      <c r="C58" s="3"/>
      <c r="D58" s="3"/>
    </row>
    <row r="59" spans="2:4" x14ac:dyDescent="0.3">
      <c r="B59" s="3"/>
      <c r="C59" s="3"/>
      <c r="D59" s="3"/>
    </row>
    <row r="60" spans="2:4" x14ac:dyDescent="0.3">
      <c r="B60" s="3"/>
      <c r="C60" s="3"/>
      <c r="D60" s="3"/>
    </row>
    <row r="61" spans="2:4" x14ac:dyDescent="0.3">
      <c r="B61" s="3"/>
      <c r="C61" s="3"/>
      <c r="D61" s="3"/>
    </row>
    <row r="62" spans="2:4" x14ac:dyDescent="0.3">
      <c r="B62" s="3"/>
      <c r="C62" s="3"/>
      <c r="D62" s="3"/>
    </row>
    <row r="63" spans="2:4" x14ac:dyDescent="0.3">
      <c r="B63" s="3"/>
      <c r="C63" s="3"/>
      <c r="D63" s="3"/>
    </row>
    <row r="64" spans="2:4" x14ac:dyDescent="0.3">
      <c r="B64" s="3"/>
      <c r="C64" s="3"/>
      <c r="D64" s="3"/>
    </row>
    <row r="65" spans="2:4" x14ac:dyDescent="0.3">
      <c r="B65" s="3"/>
      <c r="C65" s="3"/>
      <c r="D65" s="3"/>
    </row>
    <row r="66" spans="2:4" x14ac:dyDescent="0.3">
      <c r="B66" s="3"/>
      <c r="C66" s="3"/>
      <c r="D66" s="3"/>
    </row>
    <row r="67" spans="2:4" x14ac:dyDescent="0.3">
      <c r="B67" s="3"/>
      <c r="C67" s="3"/>
      <c r="D67" s="3"/>
    </row>
    <row r="68" spans="2:4" x14ac:dyDescent="0.3">
      <c r="B68" s="3"/>
      <c r="C68" s="3"/>
      <c r="D68" s="3"/>
    </row>
    <row r="69" spans="2:4" x14ac:dyDescent="0.3">
      <c r="B69" s="3"/>
      <c r="C69" s="3"/>
      <c r="D69" s="3"/>
    </row>
    <row r="70" spans="2:4" x14ac:dyDescent="0.3">
      <c r="B70" s="3"/>
      <c r="C70" s="3"/>
      <c r="D70" s="3"/>
    </row>
    <row r="71" spans="2:4" x14ac:dyDescent="0.3">
      <c r="B71" s="3"/>
      <c r="C71" s="3"/>
      <c r="D71" s="3"/>
    </row>
    <row r="72" spans="2:4" x14ac:dyDescent="0.3">
      <c r="B72" s="3"/>
      <c r="C72" s="3"/>
      <c r="D72" s="3"/>
    </row>
    <row r="73" spans="2:4" x14ac:dyDescent="0.3">
      <c r="B73" s="3"/>
      <c r="C73" s="3"/>
      <c r="D73" s="3"/>
    </row>
    <row r="74" spans="2:4" x14ac:dyDescent="0.3">
      <c r="B74" s="3"/>
      <c r="C74" s="3"/>
      <c r="D74" s="3"/>
    </row>
    <row r="75" spans="2:4" x14ac:dyDescent="0.3">
      <c r="B75" s="3"/>
      <c r="C75" s="3"/>
      <c r="D75" s="3"/>
    </row>
    <row r="76" spans="2:4" x14ac:dyDescent="0.3">
      <c r="B76" s="3"/>
      <c r="C76" s="3"/>
      <c r="D76" s="3"/>
    </row>
    <row r="77" spans="2:4" x14ac:dyDescent="0.3">
      <c r="B77" s="3"/>
      <c r="C77" s="3"/>
      <c r="D77" s="3"/>
    </row>
    <row r="78" spans="2:4" x14ac:dyDescent="0.3">
      <c r="B78" s="3"/>
      <c r="C78" s="3"/>
      <c r="D78" s="3"/>
    </row>
    <row r="79" spans="2:4" x14ac:dyDescent="0.3">
      <c r="B79" s="3"/>
      <c r="C79" s="3"/>
      <c r="D79" s="3"/>
    </row>
    <row r="80" spans="2:4" x14ac:dyDescent="0.3">
      <c r="B80" s="3"/>
      <c r="C80" s="3"/>
      <c r="D80" s="3"/>
    </row>
    <row r="81" spans="2:4" x14ac:dyDescent="0.3">
      <c r="B81" s="3"/>
      <c r="C81" s="3"/>
      <c r="D81" s="3"/>
    </row>
    <row r="82" spans="2:4" x14ac:dyDescent="0.3">
      <c r="B82" s="3"/>
      <c r="C82" s="3"/>
      <c r="D82" s="3"/>
    </row>
    <row r="83" spans="2:4" x14ac:dyDescent="0.3">
      <c r="B83" s="3"/>
      <c r="C83" s="3"/>
      <c r="D83" s="3"/>
    </row>
    <row r="84" spans="2:4" x14ac:dyDescent="0.3">
      <c r="B84" s="3"/>
      <c r="C84" s="3"/>
      <c r="D84" s="3"/>
    </row>
    <row r="85" spans="2:4" x14ac:dyDescent="0.3">
      <c r="B85" s="3"/>
      <c r="C85" s="3"/>
      <c r="D85" s="3"/>
    </row>
    <row r="86" spans="2:4" x14ac:dyDescent="0.3">
      <c r="B86" s="3"/>
      <c r="C86" s="3"/>
      <c r="D86" s="3"/>
    </row>
    <row r="87" spans="2:4" x14ac:dyDescent="0.3">
      <c r="B87" s="3"/>
      <c r="C87" s="3"/>
      <c r="D87" s="3"/>
    </row>
    <row r="88" spans="2:4" x14ac:dyDescent="0.3">
      <c r="B88" s="3"/>
      <c r="C88" s="3"/>
      <c r="D88" s="3"/>
    </row>
    <row r="89" spans="2:4" x14ac:dyDescent="0.3">
      <c r="B89" s="3"/>
      <c r="C89" s="3"/>
      <c r="D89" s="3"/>
    </row>
    <row r="90" spans="2:4" x14ac:dyDescent="0.3">
      <c r="B90" s="3"/>
      <c r="C90" s="3"/>
      <c r="D90" s="3"/>
    </row>
    <row r="91" spans="2:4" x14ac:dyDescent="0.3">
      <c r="B91" s="3"/>
      <c r="C91" s="3"/>
      <c r="D91" s="3"/>
    </row>
    <row r="92" spans="2:4" x14ac:dyDescent="0.3">
      <c r="B92" s="3"/>
      <c r="C92" s="3"/>
      <c r="D92" s="3"/>
    </row>
    <row r="93" spans="2:4" x14ac:dyDescent="0.3">
      <c r="B93" s="3"/>
      <c r="C93" s="3"/>
      <c r="D93" s="3"/>
    </row>
    <row r="94" spans="2:4" x14ac:dyDescent="0.3">
      <c r="B94" s="3"/>
      <c r="C94" s="3"/>
      <c r="D94" s="3"/>
    </row>
    <row r="95" spans="2:4" x14ac:dyDescent="0.3">
      <c r="B95" s="3"/>
      <c r="C95" s="3"/>
      <c r="D95" s="3"/>
    </row>
    <row r="96" spans="2:4" x14ac:dyDescent="0.3">
      <c r="B96" s="3"/>
      <c r="C96" s="3"/>
      <c r="D96" s="3"/>
    </row>
    <row r="97" spans="2:4" x14ac:dyDescent="0.3">
      <c r="B97" s="3"/>
      <c r="C97" s="3"/>
      <c r="D97" s="3"/>
    </row>
    <row r="98" spans="2:4" x14ac:dyDescent="0.3">
      <c r="B98" s="3"/>
      <c r="C98" s="3"/>
      <c r="D98" s="3"/>
    </row>
    <row r="99" spans="2:4" x14ac:dyDescent="0.3">
      <c r="B99" s="3"/>
      <c r="C99" s="3"/>
      <c r="D99" s="3"/>
    </row>
    <row r="100" spans="2:4" x14ac:dyDescent="0.3">
      <c r="B100" s="3"/>
      <c r="C100" s="3"/>
      <c r="D100" s="3"/>
    </row>
    <row r="101" spans="2:4" x14ac:dyDescent="0.3">
      <c r="B101" s="3"/>
      <c r="C101" s="3"/>
      <c r="D101" s="3"/>
    </row>
    <row r="102" spans="2:4" x14ac:dyDescent="0.3">
      <c r="B102" s="3"/>
      <c r="C102" s="3"/>
      <c r="D102" s="3"/>
    </row>
    <row r="103" spans="2:4" x14ac:dyDescent="0.3">
      <c r="B103" s="3"/>
      <c r="C103" s="3"/>
      <c r="D103" s="3"/>
    </row>
    <row r="104" spans="2:4" x14ac:dyDescent="0.3">
      <c r="B104" s="3"/>
      <c r="C104" s="3"/>
      <c r="D104" s="3"/>
    </row>
    <row r="105" spans="2:4" x14ac:dyDescent="0.3">
      <c r="B105" s="3"/>
      <c r="C105" s="3"/>
      <c r="D105" s="3"/>
    </row>
    <row r="106" spans="2:4" x14ac:dyDescent="0.3">
      <c r="B106" s="3"/>
      <c r="C106" s="3"/>
      <c r="D106" s="3"/>
    </row>
    <row r="107" spans="2:4" x14ac:dyDescent="0.3">
      <c r="B107" s="3"/>
      <c r="C107" s="3"/>
      <c r="D107" s="3"/>
    </row>
    <row r="108" spans="2:4" x14ac:dyDescent="0.3">
      <c r="B108" s="3"/>
      <c r="C108" s="3"/>
      <c r="D108" s="3"/>
    </row>
    <row r="109" spans="2:4" x14ac:dyDescent="0.3">
      <c r="B109" s="3"/>
      <c r="C109" s="3"/>
      <c r="D109" s="3"/>
    </row>
    <row r="110" spans="2:4" x14ac:dyDescent="0.3">
      <c r="B110" s="3"/>
      <c r="C110" s="3"/>
      <c r="D110" s="3"/>
    </row>
    <row r="111" spans="2:4" x14ac:dyDescent="0.3">
      <c r="B111" s="3"/>
      <c r="C111" s="3"/>
      <c r="D111" s="3"/>
    </row>
    <row r="112" spans="2:4" x14ac:dyDescent="0.3">
      <c r="B112" s="3"/>
      <c r="C112" s="3"/>
      <c r="D112" s="3"/>
    </row>
    <row r="113" spans="2:4" x14ac:dyDescent="0.3">
      <c r="B113" s="3"/>
      <c r="C113" s="3"/>
      <c r="D113" s="3"/>
    </row>
    <row r="114" spans="2:4" x14ac:dyDescent="0.3">
      <c r="B114" s="3"/>
      <c r="C114" s="3"/>
      <c r="D114" s="3"/>
    </row>
    <row r="115" spans="2:4" x14ac:dyDescent="0.3">
      <c r="B115" s="3"/>
      <c r="C115" s="3"/>
      <c r="D115" s="3"/>
    </row>
    <row r="116" spans="2:4" x14ac:dyDescent="0.3">
      <c r="B116" s="3"/>
      <c r="C116" s="3"/>
      <c r="D116" s="3"/>
    </row>
    <row r="117" spans="2:4" x14ac:dyDescent="0.3">
      <c r="B117" s="3"/>
      <c r="C117" s="3"/>
      <c r="D117" s="3"/>
    </row>
    <row r="118" spans="2:4" x14ac:dyDescent="0.3">
      <c r="B118" s="3"/>
      <c r="C118" s="3"/>
      <c r="D118" s="3"/>
    </row>
    <row r="119" spans="2:4" x14ac:dyDescent="0.3">
      <c r="B119" s="3"/>
      <c r="C119" s="3"/>
      <c r="D119" s="3"/>
    </row>
    <row r="120" spans="2:4" x14ac:dyDescent="0.3">
      <c r="B120" s="3"/>
      <c r="C120" s="3"/>
      <c r="D120" s="3"/>
    </row>
    <row r="121" spans="2:4" x14ac:dyDescent="0.3">
      <c r="B121" s="3"/>
      <c r="C121" s="3"/>
      <c r="D121" s="3"/>
    </row>
    <row r="122" spans="2:4" x14ac:dyDescent="0.3">
      <c r="B122" s="3"/>
      <c r="C122" s="3"/>
      <c r="D122" s="3"/>
    </row>
    <row r="123" spans="2:4" x14ac:dyDescent="0.3">
      <c r="B123" s="3"/>
      <c r="C123" s="3"/>
      <c r="D123" s="3"/>
    </row>
    <row r="124" spans="2:4" x14ac:dyDescent="0.3">
      <c r="B124" s="3"/>
      <c r="C124" s="3"/>
      <c r="D124" s="3"/>
    </row>
    <row r="125" spans="2:4" x14ac:dyDescent="0.3">
      <c r="B125" s="3"/>
      <c r="C125" s="3"/>
      <c r="D125" s="3"/>
    </row>
    <row r="126" spans="2:4" x14ac:dyDescent="0.3">
      <c r="B126" s="3"/>
      <c r="C126" s="3"/>
      <c r="D126" s="3"/>
    </row>
    <row r="127" spans="2:4" x14ac:dyDescent="0.3">
      <c r="B127" s="3"/>
      <c r="C127" s="3"/>
      <c r="D127" s="3"/>
    </row>
    <row r="128" spans="2:4" x14ac:dyDescent="0.3">
      <c r="B128" s="3"/>
      <c r="C128" s="3"/>
      <c r="D128" s="3"/>
    </row>
    <row r="129" spans="2:4" x14ac:dyDescent="0.3">
      <c r="B129" s="3"/>
      <c r="C129" s="3"/>
      <c r="D129" s="3"/>
    </row>
    <row r="130" spans="2:4" x14ac:dyDescent="0.3">
      <c r="B130" s="3"/>
      <c r="C130" s="3"/>
      <c r="D130" s="3"/>
    </row>
    <row r="131" spans="2:4" x14ac:dyDescent="0.3">
      <c r="B131" s="3"/>
      <c r="C131" s="3"/>
      <c r="D131" s="3"/>
    </row>
    <row r="132" spans="2:4" x14ac:dyDescent="0.3">
      <c r="B132" s="3"/>
      <c r="C132" s="3"/>
      <c r="D132" s="3"/>
    </row>
    <row r="133" spans="2:4" x14ac:dyDescent="0.3">
      <c r="B133" s="3"/>
      <c r="C133" s="3"/>
      <c r="D133" s="3"/>
    </row>
    <row r="134" spans="2:4" x14ac:dyDescent="0.3">
      <c r="B134" s="3"/>
      <c r="C134" s="3"/>
      <c r="D134" s="3"/>
    </row>
    <row r="135" spans="2:4" x14ac:dyDescent="0.3">
      <c r="B135" s="3"/>
      <c r="C135" s="3"/>
      <c r="D135" s="3"/>
    </row>
    <row r="136" spans="2:4" x14ac:dyDescent="0.3">
      <c r="B136" s="3"/>
      <c r="C136" s="3"/>
      <c r="D136" s="3"/>
    </row>
    <row r="137" spans="2:4" x14ac:dyDescent="0.3">
      <c r="B137" s="3"/>
      <c r="C137" s="3"/>
      <c r="D137" s="3"/>
    </row>
    <row r="138" spans="2:4" x14ac:dyDescent="0.3">
      <c r="B138" s="3"/>
      <c r="C138" s="3"/>
      <c r="D138" s="3"/>
    </row>
    <row r="139" spans="2:4" x14ac:dyDescent="0.3">
      <c r="B139" s="3"/>
      <c r="C139" s="3"/>
      <c r="D139" s="3"/>
    </row>
    <row r="140" spans="2:4" x14ac:dyDescent="0.3">
      <c r="B140" s="3"/>
      <c r="C140" s="3"/>
      <c r="D140" s="3"/>
    </row>
    <row r="141" spans="2:4" x14ac:dyDescent="0.3">
      <c r="B141" s="3"/>
      <c r="C141" s="3"/>
      <c r="D141" s="3"/>
    </row>
    <row r="142" spans="2:4" x14ac:dyDescent="0.3">
      <c r="B142" s="3"/>
      <c r="C142" s="3"/>
      <c r="D142" s="3"/>
    </row>
    <row r="143" spans="2:4" x14ac:dyDescent="0.3">
      <c r="B143" s="3"/>
      <c r="C143" s="3"/>
      <c r="D143" s="3"/>
    </row>
    <row r="144" spans="2:4" x14ac:dyDescent="0.3">
      <c r="B144" s="3"/>
      <c r="C144" s="3"/>
      <c r="D144" s="3"/>
    </row>
    <row r="145" spans="2:4" x14ac:dyDescent="0.3">
      <c r="B145" s="3"/>
      <c r="C145" s="3"/>
      <c r="D145" s="3"/>
    </row>
    <row r="146" spans="2:4" x14ac:dyDescent="0.3">
      <c r="B146" s="3"/>
      <c r="C146" s="3"/>
      <c r="D146" s="3"/>
    </row>
    <row r="147" spans="2:4" x14ac:dyDescent="0.3">
      <c r="B147" s="3"/>
      <c r="C147" s="3"/>
      <c r="D147" s="3"/>
    </row>
    <row r="148" spans="2:4" x14ac:dyDescent="0.3">
      <c r="B148" s="3"/>
      <c r="C148" s="3"/>
      <c r="D148" s="3"/>
    </row>
    <row r="149" spans="2:4" x14ac:dyDescent="0.3">
      <c r="B149" s="3"/>
      <c r="C149" s="3"/>
      <c r="D149" s="3"/>
    </row>
    <row r="150" spans="2:4" x14ac:dyDescent="0.3">
      <c r="B150" s="3"/>
      <c r="C150" s="3"/>
      <c r="D150" s="3"/>
    </row>
    <row r="151" spans="2:4" x14ac:dyDescent="0.3">
      <c r="B151" s="3"/>
      <c r="C151" s="3"/>
      <c r="D151" s="3"/>
    </row>
    <row r="152" spans="2:4" x14ac:dyDescent="0.3">
      <c r="B152" s="3"/>
      <c r="C152" s="3"/>
      <c r="D152" s="3"/>
    </row>
    <row r="153" spans="2:4" x14ac:dyDescent="0.3">
      <c r="B153" s="3"/>
      <c r="C153" s="3"/>
      <c r="D153" s="3"/>
    </row>
    <row r="154" spans="2:4" x14ac:dyDescent="0.3">
      <c r="B154" s="3"/>
      <c r="C154" s="3"/>
      <c r="D154" s="3"/>
    </row>
    <row r="155" spans="2:4" x14ac:dyDescent="0.3">
      <c r="B155" s="3"/>
      <c r="C155" s="3"/>
      <c r="D155" s="3"/>
    </row>
    <row r="156" spans="2:4" x14ac:dyDescent="0.3">
      <c r="B156" s="3"/>
      <c r="C156" s="3"/>
      <c r="D156" s="3"/>
    </row>
    <row r="157" spans="2:4" x14ac:dyDescent="0.3">
      <c r="B157" s="3"/>
      <c r="C157" s="3"/>
      <c r="D157" s="3"/>
    </row>
    <row r="158" spans="2:4" x14ac:dyDescent="0.3">
      <c r="B158" s="3"/>
      <c r="C158" s="3"/>
      <c r="D158" s="3"/>
    </row>
    <row r="159" spans="2:4" x14ac:dyDescent="0.3">
      <c r="B159" s="3"/>
      <c r="C159" s="3"/>
      <c r="D159" s="3"/>
    </row>
    <row r="160" spans="2:4" x14ac:dyDescent="0.3">
      <c r="B160" s="3"/>
      <c r="C160" s="3"/>
      <c r="D160" s="3"/>
    </row>
    <row r="161" spans="2:4" x14ac:dyDescent="0.3">
      <c r="B161" s="3"/>
      <c r="C161" s="3"/>
      <c r="D161" s="3"/>
    </row>
    <row r="162" spans="2:4" x14ac:dyDescent="0.3">
      <c r="B162" s="3"/>
      <c r="C162" s="3"/>
      <c r="D162" s="3"/>
    </row>
    <row r="163" spans="2:4" x14ac:dyDescent="0.3">
      <c r="B163" s="3"/>
      <c r="C163" s="3"/>
      <c r="D163" s="3"/>
    </row>
    <row r="164" spans="2:4" x14ac:dyDescent="0.3">
      <c r="B164" s="3"/>
      <c r="C164" s="3"/>
      <c r="D164" s="3"/>
    </row>
    <row r="165" spans="2:4" x14ac:dyDescent="0.3">
      <c r="B165" s="3"/>
      <c r="C165" s="3"/>
      <c r="D165" s="3"/>
    </row>
    <row r="166" spans="2:4" x14ac:dyDescent="0.3">
      <c r="B166" s="3"/>
      <c r="C166" s="3"/>
      <c r="D166" s="3"/>
    </row>
    <row r="167" spans="2:4" x14ac:dyDescent="0.3">
      <c r="B167" s="3"/>
      <c r="C167" s="3"/>
      <c r="D167" s="3"/>
    </row>
    <row r="168" spans="2:4" x14ac:dyDescent="0.3">
      <c r="B168" s="3"/>
      <c r="C168" s="3"/>
      <c r="D168" s="3"/>
    </row>
    <row r="169" spans="2:4" x14ac:dyDescent="0.3">
      <c r="B169" s="3"/>
      <c r="C169" s="3"/>
      <c r="D169" s="3"/>
    </row>
    <row r="170" spans="2:4" x14ac:dyDescent="0.3">
      <c r="B170" s="3"/>
      <c r="C170" s="3"/>
      <c r="D170" s="3"/>
    </row>
    <row r="171" spans="2:4" x14ac:dyDescent="0.3">
      <c r="B171" s="3"/>
      <c r="C171" s="3"/>
      <c r="D171" s="3"/>
    </row>
    <row r="172" spans="2:4" x14ac:dyDescent="0.3">
      <c r="B172" s="3"/>
      <c r="C172" s="3"/>
      <c r="D172" s="3"/>
    </row>
    <row r="173" spans="2:4" x14ac:dyDescent="0.3">
      <c r="B173" s="3"/>
      <c r="C173" s="3"/>
      <c r="D173" s="3"/>
    </row>
    <row r="174" spans="2:4" x14ac:dyDescent="0.3">
      <c r="B174" s="3"/>
      <c r="C174" s="3"/>
      <c r="D174" s="3"/>
    </row>
    <row r="175" spans="2:4" x14ac:dyDescent="0.3">
      <c r="B175" s="3"/>
      <c r="C175" s="3"/>
      <c r="D175" s="3"/>
    </row>
    <row r="176" spans="2:4" x14ac:dyDescent="0.3">
      <c r="B176" s="3"/>
      <c r="C176" s="3"/>
      <c r="D176" s="3"/>
    </row>
    <row r="177" spans="2:4" x14ac:dyDescent="0.3">
      <c r="B177" s="3"/>
      <c r="C177" s="3"/>
      <c r="D177" s="3"/>
    </row>
    <row r="178" spans="2:4" x14ac:dyDescent="0.3">
      <c r="B178" s="3"/>
      <c r="C178" s="3"/>
      <c r="D178" s="3"/>
    </row>
    <row r="179" spans="2:4" x14ac:dyDescent="0.3">
      <c r="B179" s="3"/>
      <c r="C179" s="3"/>
      <c r="D179" s="3"/>
    </row>
    <row r="180" spans="2:4" x14ac:dyDescent="0.3">
      <c r="B180" s="3"/>
      <c r="C180" s="3"/>
      <c r="D180" s="3"/>
    </row>
    <row r="181" spans="2:4" x14ac:dyDescent="0.3">
      <c r="B181" s="3"/>
      <c r="C181" s="3"/>
      <c r="D181" s="3"/>
    </row>
    <row r="182" spans="2:4" x14ac:dyDescent="0.3">
      <c r="B182" s="3"/>
      <c r="C182" s="3"/>
      <c r="D182" s="3"/>
    </row>
    <row r="183" spans="2:4" x14ac:dyDescent="0.3">
      <c r="B183" s="3"/>
      <c r="C183" s="3"/>
      <c r="D183" s="3"/>
    </row>
    <row r="184" spans="2:4" x14ac:dyDescent="0.3">
      <c r="B184" s="3"/>
      <c r="C184" s="3"/>
      <c r="D184" s="3"/>
    </row>
    <row r="185" spans="2:4" x14ac:dyDescent="0.3">
      <c r="B185" s="3"/>
      <c r="C185" s="3"/>
      <c r="D185" s="3"/>
    </row>
    <row r="186" spans="2:4" x14ac:dyDescent="0.3">
      <c r="B186" s="3"/>
      <c r="C186" s="3"/>
      <c r="D186" s="3"/>
    </row>
    <row r="187" spans="2:4" x14ac:dyDescent="0.3">
      <c r="B187" s="3"/>
      <c r="C187" s="3"/>
      <c r="D187" s="3"/>
    </row>
    <row r="188" spans="2:4" x14ac:dyDescent="0.3">
      <c r="B188" s="3"/>
      <c r="C188" s="3"/>
      <c r="D188" s="3"/>
    </row>
    <row r="189" spans="2:4" x14ac:dyDescent="0.3">
      <c r="B189" s="3"/>
      <c r="C189" s="3"/>
      <c r="D189" s="3"/>
    </row>
    <row r="190" spans="2:4" x14ac:dyDescent="0.3">
      <c r="B190" s="3"/>
      <c r="C190" s="3"/>
      <c r="D190" s="3"/>
    </row>
    <row r="191" spans="2:4" x14ac:dyDescent="0.3">
      <c r="B191" s="3"/>
      <c r="C191" s="3"/>
      <c r="D191" s="3"/>
    </row>
    <row r="192" spans="2:4" x14ac:dyDescent="0.3">
      <c r="B192" s="3"/>
      <c r="C192" s="3"/>
      <c r="D192" s="3"/>
    </row>
    <row r="193" spans="2:4" x14ac:dyDescent="0.3">
      <c r="B193" s="3"/>
      <c r="C193" s="3"/>
      <c r="D193" s="3"/>
    </row>
    <row r="194" spans="2:4" x14ac:dyDescent="0.3">
      <c r="B194" s="3"/>
      <c r="C194" s="3"/>
      <c r="D194" s="3"/>
    </row>
    <row r="195" spans="2:4" x14ac:dyDescent="0.3">
      <c r="B195" s="3"/>
      <c r="C195" s="3"/>
      <c r="D195" s="3"/>
    </row>
    <row r="196" spans="2:4" x14ac:dyDescent="0.3">
      <c r="B196" s="3"/>
      <c r="C196" s="3"/>
      <c r="D196" s="3"/>
    </row>
    <row r="197" spans="2:4" x14ac:dyDescent="0.3">
      <c r="B197" s="3"/>
      <c r="C197" s="3"/>
      <c r="D197" s="3"/>
    </row>
    <row r="198" spans="2:4" x14ac:dyDescent="0.3">
      <c r="B198" s="3"/>
      <c r="C198" s="3"/>
      <c r="D198" s="3"/>
    </row>
    <row r="199" spans="2:4" x14ac:dyDescent="0.3">
      <c r="B199" s="3"/>
      <c r="C199" s="3"/>
      <c r="D199" s="3"/>
    </row>
    <row r="200" spans="2:4" x14ac:dyDescent="0.3">
      <c r="B200" s="3"/>
      <c r="C200" s="3"/>
      <c r="D200" s="3"/>
    </row>
    <row r="201" spans="2:4" x14ac:dyDescent="0.3">
      <c r="B201" s="3"/>
      <c r="C201" s="3"/>
      <c r="D201" s="3"/>
    </row>
    <row r="202" spans="2:4" x14ac:dyDescent="0.3">
      <c r="B202" s="3"/>
      <c r="C202" s="3"/>
      <c r="D202" s="3"/>
    </row>
    <row r="203" spans="2:4" x14ac:dyDescent="0.3">
      <c r="B203" s="3"/>
      <c r="C203" s="3"/>
      <c r="D203" s="3"/>
    </row>
    <row r="204" spans="2:4" x14ac:dyDescent="0.3">
      <c r="B204" s="3"/>
      <c r="C204" s="3"/>
      <c r="D204" s="3"/>
    </row>
    <row r="205" spans="2:4" x14ac:dyDescent="0.3">
      <c r="B205" s="3"/>
      <c r="C205" s="3"/>
      <c r="D205" s="3"/>
    </row>
    <row r="206" spans="2:4" x14ac:dyDescent="0.3">
      <c r="B206" s="3"/>
      <c r="C206" s="3"/>
      <c r="D206" s="3"/>
    </row>
    <row r="207" spans="2:4" x14ac:dyDescent="0.3">
      <c r="B207" s="3"/>
      <c r="C207" s="3"/>
      <c r="D207" s="3"/>
    </row>
    <row r="208" spans="2:4" x14ac:dyDescent="0.3">
      <c r="B208" s="3"/>
      <c r="C208" s="3"/>
      <c r="D208" s="3"/>
    </row>
    <row r="209" spans="2:4" x14ac:dyDescent="0.3">
      <c r="B209" s="3"/>
      <c r="C209" s="3"/>
      <c r="D209" s="3"/>
    </row>
    <row r="210" spans="2:4" x14ac:dyDescent="0.3">
      <c r="B210" s="3"/>
      <c r="C210" s="3"/>
      <c r="D210" s="3"/>
    </row>
    <row r="211" spans="2:4" x14ac:dyDescent="0.3">
      <c r="B211" s="3"/>
      <c r="C211" s="3"/>
      <c r="D211" s="3"/>
    </row>
    <row r="212" spans="2:4" x14ac:dyDescent="0.3">
      <c r="B212" s="3"/>
      <c r="C212" s="3"/>
      <c r="D212" s="3"/>
    </row>
    <row r="213" spans="2:4" x14ac:dyDescent="0.3">
      <c r="B213" s="3"/>
      <c r="C213" s="3"/>
      <c r="D213" s="3"/>
    </row>
    <row r="214" spans="2:4" x14ac:dyDescent="0.3">
      <c r="B214" s="3"/>
      <c r="C214" s="3"/>
      <c r="D214" s="3"/>
    </row>
    <row r="215" spans="2:4" x14ac:dyDescent="0.3">
      <c r="B215" s="3"/>
      <c r="C215" s="3"/>
      <c r="D215" s="3"/>
    </row>
    <row r="216" spans="2:4" x14ac:dyDescent="0.3">
      <c r="B216" s="3"/>
      <c r="C216" s="3"/>
      <c r="D216" s="3"/>
    </row>
    <row r="217" spans="2:4" x14ac:dyDescent="0.3">
      <c r="B217" s="3"/>
      <c r="C217" s="3"/>
      <c r="D217" s="3"/>
    </row>
    <row r="218" spans="2:4" x14ac:dyDescent="0.3">
      <c r="B218" s="3"/>
      <c r="C218" s="3"/>
      <c r="D218" s="3"/>
    </row>
    <row r="219" spans="2:4" x14ac:dyDescent="0.3">
      <c r="B219" s="3"/>
      <c r="C219" s="3"/>
      <c r="D219" s="3"/>
    </row>
    <row r="220" spans="2:4" x14ac:dyDescent="0.3">
      <c r="B220" s="3"/>
      <c r="C220" s="3"/>
      <c r="D220" s="3"/>
    </row>
    <row r="221" spans="2:4" x14ac:dyDescent="0.3">
      <c r="B221" s="3"/>
      <c r="C221" s="3"/>
      <c r="D221" s="3"/>
    </row>
    <row r="222" spans="2:4" x14ac:dyDescent="0.3">
      <c r="B222" s="3"/>
      <c r="C222" s="3"/>
      <c r="D222" s="3"/>
    </row>
    <row r="223" spans="2:4" x14ac:dyDescent="0.3">
      <c r="B223" s="3"/>
      <c r="C223" s="3"/>
      <c r="D223" s="3"/>
    </row>
    <row r="224" spans="2:4" x14ac:dyDescent="0.3">
      <c r="B224" s="3"/>
      <c r="C224" s="3"/>
      <c r="D224" s="3"/>
    </row>
    <row r="225" spans="2:4" x14ac:dyDescent="0.3">
      <c r="B225" s="3"/>
      <c r="C225" s="3"/>
      <c r="D225" s="3"/>
    </row>
    <row r="226" spans="2:4" x14ac:dyDescent="0.3">
      <c r="B226" s="3"/>
      <c r="C226" s="3"/>
      <c r="D226" s="3"/>
    </row>
    <row r="227" spans="2:4" x14ac:dyDescent="0.3">
      <c r="B227" s="3"/>
      <c r="C227" s="3"/>
      <c r="D227" s="3"/>
    </row>
    <row r="228" spans="2:4" x14ac:dyDescent="0.3">
      <c r="B228" s="3"/>
      <c r="C228" s="3"/>
      <c r="D228" s="3"/>
    </row>
    <row r="229" spans="2:4" x14ac:dyDescent="0.3">
      <c r="B229" s="3"/>
      <c r="C229" s="3"/>
      <c r="D229" s="3"/>
    </row>
    <row r="230" spans="2:4" x14ac:dyDescent="0.3">
      <c r="B230" s="3"/>
      <c r="C230" s="3"/>
      <c r="D230" s="3"/>
    </row>
    <row r="231" spans="2:4" x14ac:dyDescent="0.3">
      <c r="B231" s="3"/>
      <c r="C231" s="3"/>
      <c r="D231" s="3"/>
    </row>
    <row r="232" spans="2:4" x14ac:dyDescent="0.3">
      <c r="B232" s="3"/>
      <c r="C232" s="3"/>
      <c r="D232" s="3"/>
    </row>
    <row r="233" spans="2:4" x14ac:dyDescent="0.3">
      <c r="B233" s="3"/>
      <c r="C233" s="3"/>
      <c r="D233" s="3"/>
    </row>
    <row r="234" spans="2:4" x14ac:dyDescent="0.3">
      <c r="B234" s="3"/>
      <c r="C234" s="3"/>
      <c r="D234" s="3"/>
    </row>
    <row r="235" spans="2:4" x14ac:dyDescent="0.3">
      <c r="B235" s="3"/>
      <c r="C235" s="3"/>
      <c r="D235" s="3"/>
    </row>
    <row r="236" spans="2:4" x14ac:dyDescent="0.3">
      <c r="B236" s="3"/>
      <c r="C236" s="3"/>
      <c r="D236" s="3"/>
    </row>
    <row r="237" spans="2:4" x14ac:dyDescent="0.3">
      <c r="B237" s="3"/>
      <c r="C237" s="3"/>
      <c r="D237" s="3"/>
    </row>
    <row r="238" spans="2:4" x14ac:dyDescent="0.3">
      <c r="B238" s="3"/>
      <c r="C238" s="3"/>
      <c r="D238" s="3"/>
    </row>
    <row r="239" spans="2:4" x14ac:dyDescent="0.3">
      <c r="B239" s="3"/>
      <c r="C239" s="3"/>
      <c r="D239" s="3"/>
    </row>
    <row r="240" spans="2:4" x14ac:dyDescent="0.3">
      <c r="B240" s="3"/>
      <c r="C240" s="3"/>
      <c r="D240" s="3"/>
    </row>
    <row r="241" spans="2:4" x14ac:dyDescent="0.3">
      <c r="B241" s="3"/>
      <c r="C241" s="3"/>
      <c r="D241" s="3"/>
    </row>
    <row r="242" spans="2:4" x14ac:dyDescent="0.3">
      <c r="B242" s="3"/>
      <c r="C242" s="3"/>
      <c r="D242" s="3"/>
    </row>
    <row r="243" spans="2:4" x14ac:dyDescent="0.3">
      <c r="B243" s="3"/>
      <c r="C243" s="3"/>
      <c r="D243" s="3"/>
    </row>
    <row r="244" spans="2:4" x14ac:dyDescent="0.3">
      <c r="B244" s="3"/>
      <c r="C244" s="3"/>
      <c r="D244" s="3"/>
    </row>
    <row r="245" spans="2:4" x14ac:dyDescent="0.3">
      <c r="B245" s="3"/>
      <c r="C245" s="3"/>
      <c r="D245" s="3"/>
    </row>
    <row r="246" spans="2:4" x14ac:dyDescent="0.3">
      <c r="B246" s="3"/>
      <c r="C246" s="3"/>
      <c r="D246" s="3"/>
    </row>
    <row r="247" spans="2:4" x14ac:dyDescent="0.3">
      <c r="B247" s="3"/>
      <c r="C247" s="3"/>
      <c r="D247" s="3"/>
    </row>
    <row r="248" spans="2:4" x14ac:dyDescent="0.3">
      <c r="B248" s="3"/>
      <c r="C248" s="3"/>
      <c r="D248" s="3"/>
    </row>
    <row r="249" spans="2:4" x14ac:dyDescent="0.3">
      <c r="B249" s="3"/>
      <c r="C249" s="3"/>
      <c r="D249" s="3"/>
    </row>
    <row r="250" spans="2:4" x14ac:dyDescent="0.3">
      <c r="B250" s="3"/>
      <c r="C250" s="3"/>
      <c r="D250" s="3"/>
    </row>
    <row r="251" spans="2:4" x14ac:dyDescent="0.3">
      <c r="B251" s="3"/>
      <c r="C251" s="3"/>
      <c r="D251" s="3"/>
    </row>
    <row r="252" spans="2:4" x14ac:dyDescent="0.3">
      <c r="B252" s="3"/>
      <c r="C252" s="3"/>
      <c r="D252" s="3"/>
    </row>
    <row r="253" spans="2:4" x14ac:dyDescent="0.3">
      <c r="B253" s="3"/>
      <c r="C253" s="3"/>
      <c r="D253" s="3"/>
    </row>
    <row r="254" spans="2:4" x14ac:dyDescent="0.3">
      <c r="B254" s="3"/>
      <c r="C254" s="3"/>
      <c r="D254" s="3"/>
    </row>
    <row r="255" spans="2:4" x14ac:dyDescent="0.3">
      <c r="B255" s="3"/>
      <c r="C255" s="3"/>
      <c r="D255" s="3"/>
    </row>
    <row r="256" spans="2:4" x14ac:dyDescent="0.3">
      <c r="B256" s="3"/>
      <c r="C256" s="3"/>
      <c r="D256" s="3"/>
    </row>
    <row r="257" spans="2:4" x14ac:dyDescent="0.3">
      <c r="B257" s="3"/>
      <c r="C257" s="3"/>
      <c r="D257" s="3"/>
    </row>
    <row r="258" spans="2:4" x14ac:dyDescent="0.3">
      <c r="B258" s="3"/>
      <c r="C258" s="3"/>
      <c r="D258" s="3"/>
    </row>
    <row r="259" spans="2:4" x14ac:dyDescent="0.3">
      <c r="B259" s="3"/>
      <c r="C259" s="3"/>
      <c r="D259" s="3"/>
    </row>
    <row r="260" spans="2:4" x14ac:dyDescent="0.3">
      <c r="B260" s="3"/>
      <c r="C260" s="3"/>
      <c r="D260" s="3"/>
    </row>
    <row r="261" spans="2:4" x14ac:dyDescent="0.3">
      <c r="B261" s="3"/>
      <c r="C261" s="3"/>
      <c r="D261" s="3"/>
    </row>
    <row r="262" spans="2:4" x14ac:dyDescent="0.3">
      <c r="B262" s="3"/>
      <c r="C262" s="3"/>
      <c r="D262" s="3"/>
    </row>
    <row r="263" spans="2:4" x14ac:dyDescent="0.3">
      <c r="B263" s="3"/>
      <c r="C263" s="3"/>
      <c r="D263" s="3"/>
    </row>
    <row r="264" spans="2:4" x14ac:dyDescent="0.3">
      <c r="B264" s="3"/>
      <c r="C264" s="3"/>
      <c r="D264" s="3"/>
    </row>
    <row r="265" spans="2:4" x14ac:dyDescent="0.3">
      <c r="B265" s="3"/>
      <c r="C265" s="3"/>
      <c r="D265" s="3"/>
    </row>
    <row r="266" spans="2:4" x14ac:dyDescent="0.3">
      <c r="B266" s="3"/>
      <c r="C266" s="3"/>
      <c r="D266" s="3"/>
    </row>
    <row r="267" spans="2:4" x14ac:dyDescent="0.3">
      <c r="B267" s="3"/>
      <c r="C267" s="3"/>
      <c r="D267" s="3"/>
    </row>
    <row r="268" spans="2:4" x14ac:dyDescent="0.3">
      <c r="B268" s="3"/>
      <c r="C268" s="3"/>
      <c r="D268" s="3"/>
    </row>
    <row r="269" spans="2:4" x14ac:dyDescent="0.3">
      <c r="B269" s="3"/>
      <c r="C269" s="3"/>
      <c r="D269" s="3"/>
    </row>
    <row r="270" spans="2:4" x14ac:dyDescent="0.3">
      <c r="B270" s="3"/>
      <c r="C270" s="3"/>
      <c r="D270" s="3"/>
    </row>
    <row r="271" spans="2:4" x14ac:dyDescent="0.3">
      <c r="B271" s="3"/>
      <c r="C271" s="3"/>
      <c r="D271" s="3"/>
    </row>
    <row r="272" spans="2:4" x14ac:dyDescent="0.3">
      <c r="B272" s="3"/>
      <c r="C272" s="3"/>
      <c r="D272" s="3"/>
    </row>
    <row r="273" spans="2:4" x14ac:dyDescent="0.3">
      <c r="B273" s="3"/>
      <c r="C273" s="3"/>
      <c r="D273" s="3"/>
    </row>
    <row r="274" spans="2:4" x14ac:dyDescent="0.3">
      <c r="B274" s="3"/>
      <c r="C274" s="3"/>
      <c r="D274" s="3"/>
    </row>
    <row r="275" spans="2:4" x14ac:dyDescent="0.3">
      <c r="B275" s="3"/>
      <c r="C275" s="3"/>
      <c r="D275" s="3"/>
    </row>
    <row r="276" spans="2:4" x14ac:dyDescent="0.3">
      <c r="B276" s="3"/>
      <c r="C276" s="3"/>
      <c r="D276" s="3"/>
    </row>
    <row r="277" spans="2:4" x14ac:dyDescent="0.3">
      <c r="B277" s="3"/>
      <c r="C277" s="3"/>
      <c r="D277" s="3"/>
    </row>
    <row r="278" spans="2:4" x14ac:dyDescent="0.3">
      <c r="B278" s="3"/>
      <c r="C278" s="3"/>
      <c r="D278" s="3"/>
    </row>
    <row r="279" spans="2:4" x14ac:dyDescent="0.3">
      <c r="B279" s="3"/>
      <c r="C279" s="3"/>
      <c r="D279" s="3"/>
    </row>
    <row r="280" spans="2:4" x14ac:dyDescent="0.3">
      <c r="B280" s="3"/>
      <c r="C280" s="3"/>
      <c r="D280" s="3"/>
    </row>
    <row r="281" spans="2:4" x14ac:dyDescent="0.3">
      <c r="B281" s="3"/>
      <c r="C281" s="3"/>
      <c r="D281" s="3"/>
    </row>
    <row r="282" spans="2:4" x14ac:dyDescent="0.3">
      <c r="B282" s="3"/>
      <c r="C282" s="3"/>
      <c r="D282" s="3"/>
    </row>
    <row r="283" spans="2:4" x14ac:dyDescent="0.3">
      <c r="B283" s="3"/>
      <c r="C283" s="3"/>
      <c r="D283" s="3"/>
    </row>
    <row r="284" spans="2:4" x14ac:dyDescent="0.3">
      <c r="B284" s="3"/>
      <c r="C284" s="3"/>
      <c r="D284" s="3"/>
    </row>
    <row r="285" spans="2:4" x14ac:dyDescent="0.3">
      <c r="B285" s="3"/>
      <c r="C285" s="3"/>
      <c r="D285" s="3"/>
    </row>
    <row r="286" spans="2:4" x14ac:dyDescent="0.3">
      <c r="B286" s="3"/>
      <c r="C286" s="3"/>
      <c r="D286" s="3"/>
    </row>
    <row r="287" spans="2:4" x14ac:dyDescent="0.3">
      <c r="B287" s="3"/>
      <c r="C287" s="3"/>
      <c r="D287" s="3"/>
    </row>
    <row r="288" spans="2:4" x14ac:dyDescent="0.3">
      <c r="B288" s="3"/>
      <c r="C288" s="3"/>
      <c r="D288" s="3"/>
    </row>
    <row r="289" spans="2:4" x14ac:dyDescent="0.3">
      <c r="B289" s="3"/>
      <c r="C289" s="3"/>
      <c r="D289" s="3"/>
    </row>
    <row r="290" spans="2:4" x14ac:dyDescent="0.3">
      <c r="B290" s="3"/>
      <c r="C290" s="3"/>
      <c r="D290" s="3"/>
    </row>
    <row r="291" spans="2:4" x14ac:dyDescent="0.3">
      <c r="B291" s="3"/>
      <c r="C291" s="3"/>
      <c r="D291" s="3"/>
    </row>
    <row r="292" spans="2:4" x14ac:dyDescent="0.3">
      <c r="B292" s="3"/>
      <c r="C292" s="3"/>
      <c r="D292" s="3"/>
    </row>
    <row r="293" spans="2:4" x14ac:dyDescent="0.3">
      <c r="B293" s="3"/>
      <c r="C293" s="3"/>
      <c r="D293" s="3"/>
    </row>
    <row r="294" spans="2:4" x14ac:dyDescent="0.3">
      <c r="B294" s="3"/>
      <c r="C294" s="3"/>
      <c r="D294" s="3"/>
    </row>
    <row r="295" spans="2:4" x14ac:dyDescent="0.3">
      <c r="B295" s="3"/>
      <c r="C295" s="3"/>
      <c r="D295" s="3"/>
    </row>
    <row r="296" spans="2:4" x14ac:dyDescent="0.3">
      <c r="B296" s="3"/>
      <c r="C296" s="3"/>
      <c r="D296" s="3"/>
    </row>
    <row r="297" spans="2:4" x14ac:dyDescent="0.3">
      <c r="B297" s="3"/>
      <c r="C297" s="3"/>
      <c r="D297" s="3"/>
    </row>
    <row r="298" spans="2:4" x14ac:dyDescent="0.3">
      <c r="B298" s="3"/>
      <c r="C298" s="3"/>
      <c r="D298" s="3"/>
    </row>
    <row r="299" spans="2:4" x14ac:dyDescent="0.3">
      <c r="B299" s="3"/>
      <c r="C299" s="3"/>
      <c r="D299" s="3"/>
    </row>
    <row r="300" spans="2:4" x14ac:dyDescent="0.3">
      <c r="B300" s="3"/>
      <c r="C300" s="3"/>
      <c r="D300" s="3"/>
    </row>
    <row r="301" spans="2:4" x14ac:dyDescent="0.3">
      <c r="B301" s="3"/>
      <c r="C301" s="3"/>
      <c r="D301" s="3"/>
    </row>
    <row r="302" spans="2:4" x14ac:dyDescent="0.3">
      <c r="B302" s="3"/>
      <c r="C302" s="3"/>
      <c r="D302" s="3"/>
    </row>
    <row r="303" spans="2:4" x14ac:dyDescent="0.3">
      <c r="B303" s="3"/>
      <c r="C303" s="3"/>
      <c r="D303" s="3"/>
    </row>
    <row r="304" spans="2:4" x14ac:dyDescent="0.3">
      <c r="B304" s="3"/>
      <c r="C304" s="3"/>
      <c r="D304" s="3"/>
    </row>
    <row r="305" spans="2:4" x14ac:dyDescent="0.3">
      <c r="B305" s="3"/>
      <c r="C305" s="3"/>
      <c r="D305" s="3"/>
    </row>
    <row r="306" spans="2:4" x14ac:dyDescent="0.3">
      <c r="B306" s="3"/>
      <c r="C306" s="3"/>
      <c r="D306" s="3"/>
    </row>
    <row r="307" spans="2:4" x14ac:dyDescent="0.3">
      <c r="B307" s="3"/>
      <c r="C307" s="3"/>
      <c r="D307" s="3"/>
    </row>
    <row r="308" spans="2:4" x14ac:dyDescent="0.3">
      <c r="B308" s="3"/>
      <c r="C308" s="3"/>
      <c r="D308" s="3"/>
    </row>
    <row r="309" spans="2:4" x14ac:dyDescent="0.3">
      <c r="B309" s="3"/>
      <c r="C309" s="3"/>
      <c r="D309" s="3"/>
    </row>
    <row r="310" spans="2:4" x14ac:dyDescent="0.3">
      <c r="B310" s="3"/>
      <c r="C310" s="3"/>
      <c r="D310" s="3"/>
    </row>
    <row r="311" spans="2:4" x14ac:dyDescent="0.3">
      <c r="B311" s="3"/>
      <c r="C311" s="3"/>
      <c r="D311" s="3"/>
    </row>
    <row r="312" spans="2:4" x14ac:dyDescent="0.3">
      <c r="B312" s="3"/>
      <c r="C312" s="3"/>
      <c r="D312" s="3"/>
    </row>
    <row r="313" spans="2:4" x14ac:dyDescent="0.3">
      <c r="B313" s="3"/>
      <c r="C313" s="3"/>
      <c r="D313" s="3"/>
    </row>
    <row r="314" spans="2:4" x14ac:dyDescent="0.3">
      <c r="B314" s="3"/>
      <c r="C314" s="3"/>
      <c r="D314" s="3"/>
    </row>
    <row r="315" spans="2:4" x14ac:dyDescent="0.3">
      <c r="B315" s="3"/>
      <c r="C315" s="3"/>
      <c r="D315" s="3"/>
    </row>
    <row r="316" spans="2:4" x14ac:dyDescent="0.3">
      <c r="B316" s="3"/>
      <c r="C316" s="3"/>
      <c r="D316" s="3"/>
    </row>
    <row r="317" spans="2:4" x14ac:dyDescent="0.3">
      <c r="B317" s="3"/>
      <c r="C317" s="3"/>
      <c r="D317" s="3"/>
    </row>
    <row r="318" spans="2:4" x14ac:dyDescent="0.3">
      <c r="B318" s="3"/>
      <c r="C318" s="3"/>
      <c r="D318" s="3"/>
    </row>
    <row r="319" spans="2:4" x14ac:dyDescent="0.3">
      <c r="B319" s="3"/>
      <c r="C319" s="3"/>
      <c r="D319" s="3"/>
    </row>
    <row r="320" spans="2:4" x14ac:dyDescent="0.3">
      <c r="B320" s="3"/>
      <c r="C320" s="3"/>
      <c r="D320" s="3"/>
    </row>
    <row r="321" spans="2:4" x14ac:dyDescent="0.3">
      <c r="B321" s="3"/>
      <c r="C321" s="3"/>
      <c r="D321" s="3"/>
    </row>
    <row r="322" spans="2:4" x14ac:dyDescent="0.3">
      <c r="B322" s="3"/>
      <c r="C322" s="3"/>
      <c r="D322" s="3"/>
    </row>
    <row r="323" spans="2:4" x14ac:dyDescent="0.3">
      <c r="B323" s="3"/>
      <c r="C323" s="3"/>
      <c r="D323" s="3"/>
    </row>
    <row r="324" spans="2:4" x14ac:dyDescent="0.3">
      <c r="B324" s="3"/>
      <c r="C324" s="3"/>
      <c r="D324" s="3"/>
    </row>
    <row r="325" spans="2:4" x14ac:dyDescent="0.3">
      <c r="B325" s="3"/>
      <c r="C325" s="3"/>
      <c r="D325" s="3"/>
    </row>
    <row r="326" spans="2:4" x14ac:dyDescent="0.3">
      <c r="B326" s="3"/>
      <c r="C326" s="3"/>
      <c r="D326" s="3"/>
    </row>
    <row r="327" spans="2:4" x14ac:dyDescent="0.3">
      <c r="B327" s="3"/>
      <c r="C327" s="3"/>
      <c r="D327" s="3"/>
    </row>
    <row r="328" spans="2:4" x14ac:dyDescent="0.3">
      <c r="B328" s="3"/>
      <c r="C328" s="3"/>
      <c r="D328" s="3"/>
    </row>
    <row r="329" spans="2:4" x14ac:dyDescent="0.3">
      <c r="B329" s="3"/>
      <c r="C329" s="3"/>
      <c r="D329" s="3"/>
    </row>
    <row r="330" spans="2:4" x14ac:dyDescent="0.3">
      <c r="B330" s="3"/>
      <c r="C330" s="3"/>
      <c r="D330" s="3"/>
    </row>
    <row r="331" spans="2:4" x14ac:dyDescent="0.3">
      <c r="B331" s="3"/>
      <c r="C331" s="3"/>
      <c r="D331" s="3"/>
    </row>
    <row r="332" spans="2:4" x14ac:dyDescent="0.3">
      <c r="B332" s="3"/>
      <c r="C332" s="3"/>
      <c r="D332" s="3"/>
    </row>
    <row r="333" spans="2:4" x14ac:dyDescent="0.3">
      <c r="B333" s="3"/>
      <c r="C333" s="3"/>
      <c r="D333" s="3"/>
    </row>
    <row r="334" spans="2:4" x14ac:dyDescent="0.3">
      <c r="B334" s="3"/>
      <c r="C334" s="3"/>
      <c r="D334" s="3"/>
    </row>
    <row r="335" spans="2:4" x14ac:dyDescent="0.3">
      <c r="B335" s="3"/>
      <c r="C335" s="3"/>
      <c r="D335" s="3"/>
    </row>
    <row r="336" spans="2:4" x14ac:dyDescent="0.3">
      <c r="B336" s="3"/>
      <c r="C336" s="3"/>
      <c r="D336" s="3"/>
    </row>
    <row r="337" spans="2:4" x14ac:dyDescent="0.3">
      <c r="B337" s="3"/>
      <c r="C337" s="3"/>
      <c r="D337" s="3"/>
    </row>
    <row r="338" spans="2:4" x14ac:dyDescent="0.3">
      <c r="B338" s="3"/>
      <c r="C338" s="3"/>
      <c r="D338" s="3"/>
    </row>
    <row r="339" spans="2:4" x14ac:dyDescent="0.3">
      <c r="B339" s="3"/>
      <c r="C339" s="3"/>
      <c r="D339" s="3"/>
    </row>
    <row r="340" spans="2:4" x14ac:dyDescent="0.3">
      <c r="B340" s="3"/>
      <c r="C340" s="3"/>
      <c r="D340" s="3"/>
    </row>
    <row r="341" spans="2:4" x14ac:dyDescent="0.3">
      <c r="B341" s="3"/>
      <c r="C341" s="3"/>
      <c r="D341" s="3"/>
    </row>
    <row r="342" spans="2:4" x14ac:dyDescent="0.3">
      <c r="B342" s="3"/>
      <c r="C342" s="3"/>
      <c r="D342" s="3"/>
    </row>
    <row r="343" spans="2:4" x14ac:dyDescent="0.3">
      <c r="B343" s="3"/>
      <c r="C343" s="3"/>
      <c r="D343" s="3"/>
    </row>
    <row r="344" spans="2:4" x14ac:dyDescent="0.3">
      <c r="B344" s="3"/>
      <c r="C344" s="3"/>
      <c r="D344" s="3"/>
    </row>
    <row r="345" spans="2:4" x14ac:dyDescent="0.3">
      <c r="B345" s="3"/>
      <c r="C345" s="3"/>
      <c r="D345" s="3"/>
    </row>
    <row r="346" spans="2:4" x14ac:dyDescent="0.3">
      <c r="B346" s="3"/>
      <c r="C346" s="3"/>
      <c r="D346" s="3"/>
    </row>
    <row r="347" spans="2:4" x14ac:dyDescent="0.3">
      <c r="B347" s="3"/>
      <c r="C347" s="3"/>
      <c r="D347" s="3"/>
    </row>
    <row r="348" spans="2:4" x14ac:dyDescent="0.3">
      <c r="B348" s="3"/>
      <c r="C348" s="3"/>
      <c r="D348" s="3"/>
    </row>
    <row r="349" spans="2:4" x14ac:dyDescent="0.3">
      <c r="B349" s="3"/>
      <c r="C349" s="3"/>
      <c r="D349" s="3"/>
    </row>
    <row r="350" spans="2:4" x14ac:dyDescent="0.3">
      <c r="B350" s="3"/>
      <c r="C350" s="3"/>
      <c r="D350" s="3"/>
    </row>
    <row r="351" spans="2:4" x14ac:dyDescent="0.3">
      <c r="B351" s="3"/>
      <c r="C351" s="3"/>
      <c r="D351" s="3"/>
    </row>
    <row r="352" spans="2:4" x14ac:dyDescent="0.3">
      <c r="B352" s="3"/>
      <c r="C352" s="3"/>
      <c r="D352" s="3"/>
    </row>
    <row r="353" spans="2:4" x14ac:dyDescent="0.3">
      <c r="B353" s="3"/>
      <c r="C353" s="3"/>
      <c r="D353" s="3"/>
    </row>
    <row r="354" spans="2:4" x14ac:dyDescent="0.3">
      <c r="B354" s="3"/>
      <c r="C354" s="3"/>
      <c r="D354" s="3"/>
    </row>
    <row r="355" spans="2:4" x14ac:dyDescent="0.3">
      <c r="B355" s="3"/>
      <c r="C355" s="3"/>
      <c r="D355" s="3"/>
    </row>
    <row r="356" spans="2:4" x14ac:dyDescent="0.3">
      <c r="B356" s="3"/>
      <c r="C356" s="3"/>
      <c r="D356" s="3"/>
    </row>
    <row r="357" spans="2:4" x14ac:dyDescent="0.3">
      <c r="B357" s="3"/>
      <c r="C357" s="3"/>
      <c r="D357" s="3"/>
    </row>
    <row r="358" spans="2:4" x14ac:dyDescent="0.3">
      <c r="B358" s="3"/>
      <c r="C358" s="3"/>
      <c r="D358" s="3"/>
    </row>
    <row r="359" spans="2:4" x14ac:dyDescent="0.3">
      <c r="B359" s="3"/>
      <c r="C359" s="3"/>
      <c r="D359" s="3"/>
    </row>
    <row r="360" spans="2:4" x14ac:dyDescent="0.3">
      <c r="B360" s="3"/>
      <c r="C360" s="3"/>
      <c r="D360" s="3"/>
    </row>
    <row r="361" spans="2:4" x14ac:dyDescent="0.3">
      <c r="B361" s="3"/>
      <c r="C361" s="3"/>
      <c r="D361" s="3"/>
    </row>
    <row r="362" spans="2:4" x14ac:dyDescent="0.3">
      <c r="B362" s="3"/>
      <c r="C362" s="3"/>
      <c r="D362" s="3"/>
    </row>
    <row r="363" spans="2:4" x14ac:dyDescent="0.3">
      <c r="B363" s="3"/>
      <c r="C363" s="3"/>
      <c r="D363" s="3"/>
    </row>
    <row r="364" spans="2:4" x14ac:dyDescent="0.3">
      <c r="B364" s="3"/>
      <c r="C364" s="3"/>
      <c r="D364" s="3"/>
    </row>
    <row r="365" spans="2:4" x14ac:dyDescent="0.3">
      <c r="B365" s="3"/>
      <c r="C365" s="3"/>
      <c r="D365" s="3"/>
    </row>
    <row r="366" spans="2:4" x14ac:dyDescent="0.3">
      <c r="B366" s="3"/>
      <c r="C366" s="3"/>
      <c r="D366" s="3"/>
    </row>
    <row r="367" spans="2:4" x14ac:dyDescent="0.3">
      <c r="B367" s="3"/>
      <c r="C367" s="3"/>
      <c r="D367" s="3"/>
    </row>
    <row r="368" spans="2:4" x14ac:dyDescent="0.3">
      <c r="B368" s="3"/>
      <c r="C368" s="3"/>
      <c r="D368" s="3"/>
    </row>
    <row r="369" spans="2:4" x14ac:dyDescent="0.3">
      <c r="B369" s="3"/>
      <c r="C369" s="3"/>
      <c r="D369" s="3"/>
    </row>
    <row r="370" spans="2:4" x14ac:dyDescent="0.3">
      <c r="B370" s="3"/>
      <c r="C370" s="3"/>
      <c r="D370" s="3"/>
    </row>
    <row r="371" spans="2:4" x14ac:dyDescent="0.3">
      <c r="B371" s="3"/>
      <c r="C371" s="3"/>
      <c r="D371" s="3"/>
    </row>
    <row r="372" spans="2:4" x14ac:dyDescent="0.3">
      <c r="B372" s="3"/>
      <c r="C372" s="3"/>
      <c r="D372" s="3"/>
    </row>
    <row r="373" spans="2:4" x14ac:dyDescent="0.3">
      <c r="B373" s="3"/>
      <c r="C373" s="3"/>
      <c r="D373" s="3"/>
    </row>
    <row r="374" spans="2:4" x14ac:dyDescent="0.3">
      <c r="B374" s="3"/>
      <c r="C374" s="3"/>
      <c r="D374" s="3"/>
    </row>
    <row r="375" spans="2:4" x14ac:dyDescent="0.3">
      <c r="B375" s="3"/>
      <c r="C375" s="3"/>
      <c r="D375" s="3"/>
    </row>
    <row r="376" spans="2:4" x14ac:dyDescent="0.3">
      <c r="B376" s="3"/>
      <c r="C376" s="3"/>
      <c r="D376" s="3"/>
    </row>
    <row r="377" spans="2:4" x14ac:dyDescent="0.3">
      <c r="B377" s="3"/>
      <c r="C377" s="3"/>
      <c r="D377" s="3"/>
    </row>
    <row r="378" spans="2:4" x14ac:dyDescent="0.3">
      <c r="B378" s="3"/>
      <c r="C378" s="3"/>
      <c r="D378" s="3"/>
    </row>
    <row r="379" spans="2:4" x14ac:dyDescent="0.3">
      <c r="B379" s="3"/>
      <c r="C379" s="3"/>
      <c r="D379" s="3"/>
    </row>
    <row r="380" spans="2:4" x14ac:dyDescent="0.3">
      <c r="B380" s="3"/>
      <c r="C380" s="3"/>
      <c r="D380" s="3"/>
    </row>
    <row r="381" spans="2:4" x14ac:dyDescent="0.3">
      <c r="B381" s="3"/>
      <c r="C381" s="3"/>
      <c r="D381" s="3"/>
    </row>
    <row r="382" spans="2:4" x14ac:dyDescent="0.3">
      <c r="B382" s="3"/>
      <c r="C382" s="3"/>
      <c r="D382" s="3"/>
    </row>
    <row r="383" spans="2:4" x14ac:dyDescent="0.3">
      <c r="B383" s="3"/>
      <c r="C383" s="3"/>
      <c r="D383" s="3"/>
    </row>
    <row r="384" spans="2:4" x14ac:dyDescent="0.3">
      <c r="B384" s="3"/>
      <c r="C384" s="3"/>
      <c r="D384" s="3"/>
    </row>
    <row r="385" spans="2:4" x14ac:dyDescent="0.3">
      <c r="B385" s="3"/>
      <c r="C385" s="3"/>
      <c r="D385" s="3"/>
    </row>
    <row r="386" spans="2:4" x14ac:dyDescent="0.3">
      <c r="B386" s="3"/>
      <c r="C386" s="3"/>
      <c r="D386" s="3"/>
    </row>
    <row r="387" spans="2:4" x14ac:dyDescent="0.3">
      <c r="B387" s="3"/>
      <c r="C387" s="3"/>
      <c r="D387" s="3"/>
    </row>
    <row r="388" spans="2:4" x14ac:dyDescent="0.3">
      <c r="B388" s="3"/>
      <c r="C388" s="3"/>
      <c r="D388" s="3"/>
    </row>
    <row r="389" spans="2:4" x14ac:dyDescent="0.3">
      <c r="B389" s="3"/>
      <c r="C389" s="3"/>
      <c r="D389" s="3"/>
    </row>
    <row r="390" spans="2:4" x14ac:dyDescent="0.3">
      <c r="B390" s="3"/>
      <c r="C390" s="3"/>
      <c r="D390" s="3"/>
    </row>
    <row r="391" spans="2:4" x14ac:dyDescent="0.3">
      <c r="B391" s="3"/>
      <c r="C391" s="3"/>
      <c r="D391" s="3"/>
    </row>
    <row r="392" spans="2:4" x14ac:dyDescent="0.3">
      <c r="B392" s="3"/>
      <c r="C392" s="3"/>
      <c r="D392" s="3"/>
    </row>
    <row r="393" spans="2:4" x14ac:dyDescent="0.3">
      <c r="B393" s="3"/>
      <c r="C393" s="3"/>
      <c r="D393" s="3"/>
    </row>
    <row r="394" spans="2:4" x14ac:dyDescent="0.3">
      <c r="B394" s="3"/>
      <c r="C394" s="3"/>
      <c r="D394" s="3"/>
    </row>
    <row r="395" spans="2:4" x14ac:dyDescent="0.3">
      <c r="B395" s="3"/>
      <c r="C395" s="3"/>
      <c r="D395" s="3"/>
    </row>
    <row r="396" spans="2:4" x14ac:dyDescent="0.3">
      <c r="B396" s="3"/>
      <c r="C396" s="3"/>
      <c r="D396" s="3"/>
    </row>
    <row r="397" spans="2:4" x14ac:dyDescent="0.3">
      <c r="B397" s="3"/>
      <c r="C397" s="3"/>
      <c r="D397" s="3"/>
    </row>
    <row r="398" spans="2:4" x14ac:dyDescent="0.3">
      <c r="B398" s="3"/>
      <c r="C398" s="3"/>
      <c r="D398" s="3"/>
    </row>
    <row r="399" spans="2:4" x14ac:dyDescent="0.3">
      <c r="B399" s="3"/>
      <c r="C399" s="3"/>
      <c r="D399" s="3"/>
    </row>
    <row r="400" spans="2:4" x14ac:dyDescent="0.3">
      <c r="B400" s="3"/>
      <c r="C400" s="3"/>
      <c r="D400" s="3"/>
    </row>
    <row r="401" spans="2:4" x14ac:dyDescent="0.3">
      <c r="B401" s="3"/>
      <c r="C401" s="3"/>
      <c r="D401" s="3"/>
    </row>
    <row r="402" spans="2:4" x14ac:dyDescent="0.3">
      <c r="B402" s="3"/>
      <c r="C402" s="3"/>
      <c r="D402" s="3"/>
    </row>
    <row r="403" spans="2:4" x14ac:dyDescent="0.3">
      <c r="B403" s="3"/>
      <c r="C403" s="3"/>
      <c r="D403" s="3"/>
    </row>
    <row r="404" spans="2:4" x14ac:dyDescent="0.3">
      <c r="B404" s="3"/>
      <c r="C404" s="3"/>
      <c r="D404" s="3"/>
    </row>
    <row r="405" spans="2:4" x14ac:dyDescent="0.3">
      <c r="B405" s="3"/>
      <c r="C405" s="3"/>
      <c r="D405" s="3"/>
    </row>
    <row r="406" spans="2:4" x14ac:dyDescent="0.3">
      <c r="B406" s="3"/>
      <c r="C406" s="3"/>
      <c r="D406" s="3"/>
    </row>
    <row r="407" spans="2:4" x14ac:dyDescent="0.3">
      <c r="B407" s="3"/>
      <c r="C407" s="3"/>
      <c r="D407" s="3"/>
    </row>
    <row r="408" spans="2:4" x14ac:dyDescent="0.3">
      <c r="B408" s="3"/>
      <c r="C408" s="3"/>
      <c r="D408" s="3"/>
    </row>
    <row r="409" spans="2:4" x14ac:dyDescent="0.3">
      <c r="B409" s="3"/>
      <c r="C409" s="3"/>
      <c r="D409" s="3"/>
    </row>
    <row r="410" spans="2:4" x14ac:dyDescent="0.3">
      <c r="B410" s="3"/>
      <c r="C410" s="3"/>
      <c r="D410" s="3"/>
    </row>
    <row r="411" spans="2:4" x14ac:dyDescent="0.3">
      <c r="B411" s="3"/>
      <c r="C411" s="3"/>
      <c r="D411" s="3"/>
    </row>
    <row r="412" spans="2:4" x14ac:dyDescent="0.3">
      <c r="B412" s="3"/>
      <c r="C412" s="3"/>
      <c r="D412" s="3"/>
    </row>
    <row r="413" spans="2:4" x14ac:dyDescent="0.3">
      <c r="B413" s="3"/>
      <c r="C413" s="3"/>
      <c r="D413" s="3"/>
    </row>
    <row r="414" spans="2:4" x14ac:dyDescent="0.3">
      <c r="B414" s="3"/>
      <c r="C414" s="3"/>
      <c r="D414" s="3"/>
    </row>
    <row r="415" spans="2:4" x14ac:dyDescent="0.3">
      <c r="B415" s="3"/>
      <c r="C415" s="3"/>
      <c r="D415" s="3"/>
    </row>
    <row r="416" spans="2:4" x14ac:dyDescent="0.3">
      <c r="B416" s="3"/>
      <c r="C416" s="3"/>
      <c r="D416" s="3"/>
    </row>
    <row r="417" spans="2:4" x14ac:dyDescent="0.3">
      <c r="B417" s="3"/>
      <c r="C417" s="3"/>
      <c r="D417" s="3"/>
    </row>
    <row r="418" spans="2:4" x14ac:dyDescent="0.3">
      <c r="B418" s="3"/>
      <c r="C418" s="3"/>
      <c r="D418" s="3"/>
    </row>
    <row r="419" spans="2:4" x14ac:dyDescent="0.3">
      <c r="B419" s="3"/>
      <c r="C419" s="3"/>
      <c r="D419" s="3"/>
    </row>
    <row r="420" spans="2:4" x14ac:dyDescent="0.3">
      <c r="B420" s="3"/>
      <c r="C420" s="3"/>
      <c r="D420" s="3"/>
    </row>
    <row r="421" spans="2:4" x14ac:dyDescent="0.3">
      <c r="B421" s="3"/>
      <c r="C421" s="3"/>
      <c r="D421" s="3"/>
    </row>
    <row r="422" spans="2:4" x14ac:dyDescent="0.3">
      <c r="B422" s="3"/>
      <c r="C422" s="3"/>
      <c r="D422" s="3"/>
    </row>
    <row r="423" spans="2:4" x14ac:dyDescent="0.3">
      <c r="B423" s="3"/>
      <c r="C423" s="3"/>
      <c r="D423" s="3"/>
    </row>
    <row r="424" spans="2:4" x14ac:dyDescent="0.3">
      <c r="B424" s="3"/>
      <c r="C424" s="3"/>
      <c r="D424" s="3"/>
    </row>
    <row r="425" spans="2:4" x14ac:dyDescent="0.3">
      <c r="B425" s="3"/>
      <c r="C425" s="3"/>
      <c r="D425" s="3"/>
    </row>
    <row r="426" spans="2:4" x14ac:dyDescent="0.3">
      <c r="B426" s="3"/>
      <c r="C426" s="3"/>
      <c r="D426" s="3"/>
    </row>
    <row r="427" spans="2:4" x14ac:dyDescent="0.3">
      <c r="B427" s="3"/>
      <c r="C427" s="3"/>
      <c r="D427" s="3"/>
    </row>
    <row r="428" spans="2:4" x14ac:dyDescent="0.3">
      <c r="B428" s="3"/>
      <c r="C428" s="3"/>
      <c r="D428" s="3"/>
    </row>
    <row r="429" spans="2:4" x14ac:dyDescent="0.3">
      <c r="B429" s="3"/>
      <c r="C429" s="3"/>
      <c r="D429" s="3"/>
    </row>
    <row r="430" spans="2:4" x14ac:dyDescent="0.3">
      <c r="B430" s="3"/>
      <c r="C430" s="3"/>
      <c r="D430" s="3"/>
    </row>
    <row r="431" spans="2:4" x14ac:dyDescent="0.3">
      <c r="B431" s="3"/>
      <c r="C431" s="3"/>
      <c r="D431" s="3"/>
    </row>
    <row r="432" spans="2:4" x14ac:dyDescent="0.3">
      <c r="B432" s="3"/>
      <c r="C432" s="3"/>
      <c r="D432" s="3"/>
    </row>
    <row r="433" spans="2:4" x14ac:dyDescent="0.3">
      <c r="B433" s="3"/>
      <c r="C433" s="3"/>
      <c r="D433" s="3"/>
    </row>
    <row r="434" spans="2:4" x14ac:dyDescent="0.3">
      <c r="B434" s="3"/>
      <c r="C434" s="3"/>
      <c r="D434" s="3"/>
    </row>
    <row r="435" spans="2:4" x14ac:dyDescent="0.3">
      <c r="B435" s="3"/>
      <c r="C435" s="3"/>
      <c r="D435" s="3"/>
    </row>
    <row r="436" spans="2:4" x14ac:dyDescent="0.3">
      <c r="B436" s="3"/>
      <c r="C436" s="3"/>
      <c r="D436" s="3"/>
    </row>
    <row r="437" spans="2:4" x14ac:dyDescent="0.3">
      <c r="B437" s="3"/>
      <c r="C437" s="3"/>
      <c r="D437" s="3"/>
    </row>
    <row r="438" spans="2:4" x14ac:dyDescent="0.3">
      <c r="B438" s="3"/>
      <c r="C438" s="3"/>
      <c r="D438" s="3"/>
    </row>
    <row r="439" spans="2:4" x14ac:dyDescent="0.3">
      <c r="B439" s="3"/>
      <c r="C439" s="3"/>
      <c r="D439" s="3"/>
    </row>
    <row r="440" spans="2:4" x14ac:dyDescent="0.3">
      <c r="B440" s="3"/>
      <c r="C440" s="3"/>
      <c r="D440" s="3"/>
    </row>
    <row r="441" spans="2:4" x14ac:dyDescent="0.3">
      <c r="B441" s="3"/>
      <c r="C441" s="3"/>
      <c r="D441" s="3"/>
    </row>
    <row r="442" spans="2:4" x14ac:dyDescent="0.3">
      <c r="B442" s="3"/>
      <c r="C442" s="3"/>
      <c r="D442" s="3"/>
    </row>
    <row r="443" spans="2:4" x14ac:dyDescent="0.3">
      <c r="B443" s="3"/>
      <c r="C443" s="3"/>
      <c r="D443" s="3"/>
    </row>
    <row r="444" spans="2:4" x14ac:dyDescent="0.3">
      <c r="B444" s="3"/>
      <c r="C444" s="3"/>
      <c r="D444" s="3"/>
    </row>
    <row r="445" spans="2:4" x14ac:dyDescent="0.3">
      <c r="B445" s="3"/>
      <c r="C445" s="3"/>
      <c r="D445" s="3"/>
    </row>
    <row r="446" spans="2:4" x14ac:dyDescent="0.3">
      <c r="B446" s="3"/>
      <c r="C446" s="3"/>
      <c r="D446" s="3"/>
    </row>
    <row r="447" spans="2:4" x14ac:dyDescent="0.3">
      <c r="B447" s="3"/>
      <c r="C447" s="3"/>
      <c r="D447" s="3"/>
    </row>
    <row r="448" spans="2:4" x14ac:dyDescent="0.3">
      <c r="B448" s="3"/>
      <c r="C448" s="3"/>
      <c r="D448" s="3"/>
    </row>
    <row r="449" spans="2:4" x14ac:dyDescent="0.3">
      <c r="B449" s="3"/>
      <c r="C449" s="3"/>
      <c r="D449" s="3"/>
    </row>
    <row r="450" spans="2:4" x14ac:dyDescent="0.3">
      <c r="B450" s="3"/>
      <c r="C450" s="3"/>
      <c r="D450" s="3"/>
    </row>
    <row r="451" spans="2:4" x14ac:dyDescent="0.3">
      <c r="B451" s="3"/>
      <c r="C451" s="3"/>
      <c r="D451" s="3"/>
    </row>
    <row r="452" spans="2:4" x14ac:dyDescent="0.3">
      <c r="B452" s="3"/>
      <c r="C452" s="3"/>
      <c r="D452" s="3"/>
    </row>
    <row r="453" spans="2:4" x14ac:dyDescent="0.3">
      <c r="B453" s="3"/>
      <c r="C453" s="3"/>
      <c r="D453" s="3"/>
    </row>
    <row r="454" spans="2:4" x14ac:dyDescent="0.3">
      <c r="B454" s="3"/>
      <c r="C454" s="3"/>
      <c r="D454" s="3"/>
    </row>
    <row r="455" spans="2:4" x14ac:dyDescent="0.3">
      <c r="B455" s="3"/>
      <c r="C455" s="3"/>
      <c r="D455" s="3"/>
    </row>
    <row r="456" spans="2:4" x14ac:dyDescent="0.3">
      <c r="B456" s="3"/>
      <c r="C456" s="3"/>
      <c r="D456" s="3"/>
    </row>
    <row r="457" spans="2:4" x14ac:dyDescent="0.3">
      <c r="B457" s="3"/>
      <c r="C457" s="3"/>
      <c r="D457" s="3"/>
    </row>
    <row r="458" spans="2:4" x14ac:dyDescent="0.3">
      <c r="B458" s="3"/>
      <c r="C458" s="3"/>
      <c r="D458" s="3"/>
    </row>
    <row r="459" spans="2:4" x14ac:dyDescent="0.3">
      <c r="B459" s="3"/>
      <c r="C459" s="3"/>
      <c r="D459" s="3"/>
    </row>
    <row r="460" spans="2:4" x14ac:dyDescent="0.3">
      <c r="B460" s="3"/>
      <c r="C460" s="3"/>
      <c r="D460" s="3"/>
    </row>
    <row r="461" spans="2:4" x14ac:dyDescent="0.3">
      <c r="B461" s="3"/>
      <c r="C461" s="3"/>
      <c r="D461" s="3"/>
    </row>
    <row r="462" spans="2:4" x14ac:dyDescent="0.3">
      <c r="B462" s="3"/>
      <c r="C462" s="3"/>
      <c r="D462" s="3"/>
    </row>
    <row r="463" spans="2:4" x14ac:dyDescent="0.3">
      <c r="B463" s="3"/>
      <c r="C463" s="3"/>
      <c r="D463" s="3"/>
    </row>
    <row r="464" spans="2:4" x14ac:dyDescent="0.3">
      <c r="B464" s="3"/>
      <c r="C464" s="3"/>
      <c r="D464" s="3"/>
    </row>
    <row r="465" spans="2:4" x14ac:dyDescent="0.3">
      <c r="B465" s="3"/>
      <c r="C465" s="3"/>
      <c r="D465" s="3"/>
    </row>
    <row r="466" spans="2:4" x14ac:dyDescent="0.3">
      <c r="B466" s="3"/>
      <c r="C466" s="3"/>
      <c r="D466" s="3"/>
    </row>
    <row r="467" spans="2:4" x14ac:dyDescent="0.3">
      <c r="B467" s="3"/>
      <c r="C467" s="3"/>
      <c r="D467" s="3"/>
    </row>
    <row r="468" spans="2:4" x14ac:dyDescent="0.3">
      <c r="B468" s="3"/>
      <c r="C468" s="3"/>
      <c r="D468" s="3"/>
    </row>
    <row r="469" spans="2:4" x14ac:dyDescent="0.3">
      <c r="B469" s="3"/>
      <c r="C469" s="3"/>
      <c r="D469" s="3"/>
    </row>
    <row r="470" spans="2:4" x14ac:dyDescent="0.3">
      <c r="B470" s="3"/>
      <c r="C470" s="3"/>
      <c r="D470" s="3"/>
    </row>
    <row r="471" spans="2:4" x14ac:dyDescent="0.3">
      <c r="B471" s="3"/>
      <c r="C471" s="3"/>
      <c r="D471" s="3"/>
    </row>
    <row r="472" spans="2:4" x14ac:dyDescent="0.3">
      <c r="B472" s="3"/>
      <c r="C472" s="3"/>
      <c r="D472" s="3"/>
    </row>
    <row r="473" spans="2:4" x14ac:dyDescent="0.3">
      <c r="B473" s="3"/>
      <c r="C473" s="3"/>
      <c r="D473" s="3"/>
    </row>
    <row r="474" spans="2:4" x14ac:dyDescent="0.3">
      <c r="B474" s="3"/>
      <c r="C474" s="3"/>
      <c r="D474" s="3"/>
    </row>
    <row r="475" spans="2:4" x14ac:dyDescent="0.3">
      <c r="B475" s="3"/>
      <c r="C475" s="3"/>
      <c r="D475" s="3"/>
    </row>
    <row r="476" spans="2:4" x14ac:dyDescent="0.3">
      <c r="B476" s="3"/>
      <c r="C476" s="3"/>
      <c r="D476" s="3"/>
    </row>
    <row r="477" spans="2:4" x14ac:dyDescent="0.3">
      <c r="B477" s="3"/>
      <c r="C477" s="3"/>
      <c r="D477" s="3"/>
    </row>
    <row r="478" spans="2:4" x14ac:dyDescent="0.3">
      <c r="B478" s="3"/>
      <c r="C478" s="3"/>
      <c r="D478" s="3"/>
    </row>
    <row r="479" spans="2:4" x14ac:dyDescent="0.3">
      <c r="B479" s="3"/>
      <c r="C479" s="3"/>
      <c r="D479" s="3"/>
    </row>
    <row r="480" spans="2:4" x14ac:dyDescent="0.3">
      <c r="B480" s="3"/>
      <c r="C480" s="3"/>
      <c r="D480" s="3"/>
    </row>
    <row r="481" spans="2:4" x14ac:dyDescent="0.3">
      <c r="B481" s="3"/>
      <c r="C481" s="3"/>
      <c r="D481" s="3"/>
    </row>
    <row r="482" spans="2:4" x14ac:dyDescent="0.3">
      <c r="B482" s="3"/>
      <c r="C482" s="3"/>
      <c r="D482" s="3"/>
    </row>
    <row r="483" spans="2:4" x14ac:dyDescent="0.3">
      <c r="B483" s="3"/>
      <c r="C483" s="3"/>
      <c r="D483" s="3"/>
    </row>
    <row r="484" spans="2:4" x14ac:dyDescent="0.3">
      <c r="B484" s="3"/>
      <c r="C484" s="3"/>
      <c r="D484" s="3"/>
    </row>
    <row r="485" spans="2:4" x14ac:dyDescent="0.3">
      <c r="B485" s="3"/>
      <c r="C485" s="3"/>
      <c r="D485" s="3"/>
    </row>
    <row r="486" spans="2:4" x14ac:dyDescent="0.3">
      <c r="B486" s="3"/>
      <c r="C486" s="3"/>
      <c r="D486" s="3"/>
    </row>
    <row r="487" spans="2:4" x14ac:dyDescent="0.3">
      <c r="B487" s="3"/>
      <c r="C487" s="3"/>
      <c r="D487" s="3"/>
    </row>
    <row r="488" spans="2:4" x14ac:dyDescent="0.3">
      <c r="B488" s="3"/>
      <c r="C488" s="3"/>
      <c r="D488" s="3"/>
    </row>
    <row r="489" spans="2:4" x14ac:dyDescent="0.3">
      <c r="B489" s="3"/>
      <c r="C489" s="3"/>
      <c r="D489" s="3"/>
    </row>
    <row r="490" spans="2:4" x14ac:dyDescent="0.3">
      <c r="B490" s="3"/>
      <c r="C490" s="3"/>
      <c r="D490" s="3"/>
    </row>
    <row r="491" spans="2:4" x14ac:dyDescent="0.3">
      <c r="B491" s="3"/>
      <c r="C491" s="3"/>
      <c r="D491" s="3"/>
    </row>
    <row r="492" spans="2:4" x14ac:dyDescent="0.3">
      <c r="B492" s="3"/>
      <c r="C492" s="3"/>
      <c r="D492" s="3"/>
    </row>
    <row r="493" spans="2:4" x14ac:dyDescent="0.3">
      <c r="B493" s="3"/>
      <c r="C493" s="3"/>
      <c r="D493" s="3"/>
    </row>
    <row r="494" spans="2:4" x14ac:dyDescent="0.3">
      <c r="B494" s="3"/>
      <c r="C494" s="3"/>
      <c r="D494" s="3"/>
    </row>
    <row r="495" spans="2:4" x14ac:dyDescent="0.3">
      <c r="B495" s="3"/>
      <c r="C495" s="3"/>
      <c r="D495" s="3"/>
    </row>
    <row r="496" spans="2:4" x14ac:dyDescent="0.3">
      <c r="B496" s="3"/>
      <c r="C496" s="3"/>
      <c r="D496" s="3"/>
    </row>
    <row r="497" spans="2:4" x14ac:dyDescent="0.3">
      <c r="B497" s="3"/>
      <c r="C497" s="3"/>
      <c r="D497" s="3"/>
    </row>
    <row r="498" spans="2:4" x14ac:dyDescent="0.3">
      <c r="B498" s="3"/>
      <c r="C498" s="3"/>
      <c r="D498" s="3"/>
    </row>
    <row r="499" spans="2:4" x14ac:dyDescent="0.3">
      <c r="B499" s="3"/>
      <c r="C499" s="3"/>
      <c r="D499" s="3"/>
    </row>
    <row r="500" spans="2:4" x14ac:dyDescent="0.3">
      <c r="B500" s="3"/>
      <c r="C500" s="3"/>
      <c r="D500" s="3"/>
    </row>
    <row r="501" spans="2:4" x14ac:dyDescent="0.3">
      <c r="B501" s="3"/>
      <c r="C501" s="3"/>
      <c r="D501" s="3"/>
    </row>
    <row r="502" spans="2:4" x14ac:dyDescent="0.3">
      <c r="B502" s="3"/>
      <c r="C502" s="3"/>
      <c r="D502" s="3"/>
    </row>
    <row r="503" spans="2:4" x14ac:dyDescent="0.3">
      <c r="B503" s="3"/>
      <c r="C503" s="3"/>
      <c r="D503" s="3"/>
    </row>
    <row r="504" spans="2:4" x14ac:dyDescent="0.3">
      <c r="B504" s="3"/>
      <c r="C504" s="3"/>
      <c r="D504" s="3"/>
    </row>
    <row r="505" spans="2:4" x14ac:dyDescent="0.3">
      <c r="B505" s="3"/>
      <c r="C505" s="3"/>
      <c r="D505" s="3"/>
    </row>
    <row r="506" spans="2:4" x14ac:dyDescent="0.3">
      <c r="B506" s="3"/>
      <c r="C506" s="3"/>
      <c r="D506" s="3"/>
    </row>
    <row r="507" spans="2:4" x14ac:dyDescent="0.3">
      <c r="B507" s="3"/>
      <c r="C507" s="3"/>
      <c r="D507" s="3"/>
    </row>
    <row r="508" spans="2:4" x14ac:dyDescent="0.3">
      <c r="B508" s="3"/>
      <c r="C508" s="3"/>
      <c r="D508" s="3"/>
    </row>
    <row r="509" spans="2:4" x14ac:dyDescent="0.3">
      <c r="B509" s="3"/>
      <c r="C509" s="3"/>
      <c r="D509" s="3"/>
    </row>
    <row r="510" spans="2:4" x14ac:dyDescent="0.3">
      <c r="B510" s="3"/>
      <c r="C510" s="3"/>
      <c r="D510" s="3"/>
    </row>
    <row r="511" spans="2:4" x14ac:dyDescent="0.3">
      <c r="B511" s="3"/>
      <c r="C511" s="3"/>
      <c r="D511" s="3"/>
    </row>
    <row r="512" spans="2:4" x14ac:dyDescent="0.3">
      <c r="B512" s="3"/>
      <c r="C512" s="3"/>
      <c r="D512" s="3"/>
    </row>
    <row r="513" spans="2:4" x14ac:dyDescent="0.3">
      <c r="B513" s="3"/>
      <c r="C513" s="3"/>
      <c r="D513" s="3"/>
    </row>
    <row r="514" spans="2:4" x14ac:dyDescent="0.3">
      <c r="B514" s="3"/>
      <c r="C514" s="3"/>
      <c r="D514" s="3"/>
    </row>
    <row r="515" spans="2:4" x14ac:dyDescent="0.3">
      <c r="B515" s="3"/>
      <c r="C515" s="3"/>
      <c r="D515" s="3"/>
    </row>
    <row r="516" spans="2:4" x14ac:dyDescent="0.3">
      <c r="B516" s="3"/>
      <c r="C516" s="3"/>
      <c r="D516" s="3"/>
    </row>
    <row r="517" spans="2:4" x14ac:dyDescent="0.3">
      <c r="B517" s="3"/>
      <c r="C517" s="3"/>
      <c r="D517" s="3"/>
    </row>
    <row r="518" spans="2:4" x14ac:dyDescent="0.3">
      <c r="B518" s="3"/>
      <c r="C518" s="3"/>
      <c r="D518" s="3"/>
    </row>
    <row r="519" spans="2:4" x14ac:dyDescent="0.3">
      <c r="B519" s="3"/>
      <c r="C519" s="3"/>
      <c r="D519" s="3"/>
    </row>
    <row r="520" spans="2:4" x14ac:dyDescent="0.3">
      <c r="B520" s="3"/>
      <c r="C520" s="3"/>
      <c r="D520" s="3"/>
    </row>
    <row r="521" spans="2:4" x14ac:dyDescent="0.3">
      <c r="B521" s="3"/>
      <c r="C521" s="3"/>
      <c r="D521" s="3"/>
    </row>
    <row r="522" spans="2:4" x14ac:dyDescent="0.3">
      <c r="B522" s="3"/>
      <c r="C522" s="3"/>
      <c r="D522" s="3"/>
    </row>
    <row r="523" spans="2:4" x14ac:dyDescent="0.3">
      <c r="B523" s="3"/>
      <c r="C523" s="3"/>
      <c r="D523" s="3"/>
    </row>
    <row r="524" spans="2:4" x14ac:dyDescent="0.3">
      <c r="B524" s="3"/>
      <c r="C524" s="3"/>
      <c r="D524" s="3"/>
    </row>
    <row r="525" spans="2:4" x14ac:dyDescent="0.3">
      <c r="B525" s="3"/>
      <c r="C525" s="3"/>
      <c r="D525" s="3"/>
    </row>
    <row r="526" spans="2:4" x14ac:dyDescent="0.3">
      <c r="B526" s="3"/>
      <c r="C526" s="3"/>
      <c r="D526" s="3"/>
    </row>
    <row r="527" spans="2:4" x14ac:dyDescent="0.3">
      <c r="B527" s="3"/>
      <c r="C527" s="3"/>
      <c r="D527" s="3"/>
    </row>
    <row r="528" spans="2:4" x14ac:dyDescent="0.3">
      <c r="B528" s="3"/>
      <c r="C528" s="3"/>
      <c r="D528" s="3"/>
    </row>
    <row r="529" spans="2:4" x14ac:dyDescent="0.3">
      <c r="B529" s="3"/>
      <c r="C529" s="3"/>
      <c r="D529" s="3"/>
    </row>
    <row r="530" spans="2:4" x14ac:dyDescent="0.3">
      <c r="B530" s="3"/>
      <c r="C530" s="3"/>
      <c r="D530" s="3"/>
    </row>
    <row r="531" spans="2:4" x14ac:dyDescent="0.3">
      <c r="B531" s="3"/>
      <c r="C531" s="3"/>
      <c r="D531" s="3"/>
    </row>
    <row r="532" spans="2:4" x14ac:dyDescent="0.3">
      <c r="B532" s="3"/>
      <c r="C532" s="3"/>
      <c r="D532" s="3"/>
    </row>
    <row r="533" spans="2:4" x14ac:dyDescent="0.3">
      <c r="B533" s="3"/>
      <c r="C533" s="3"/>
      <c r="D533" s="3"/>
    </row>
    <row r="534" spans="2:4" x14ac:dyDescent="0.3">
      <c r="B534" s="3"/>
      <c r="C534" s="3"/>
      <c r="D534" s="3"/>
    </row>
    <row r="535" spans="2:4" x14ac:dyDescent="0.3">
      <c r="B535" s="3"/>
      <c r="C535" s="3"/>
      <c r="D535" s="3"/>
    </row>
    <row r="536" spans="2:4" x14ac:dyDescent="0.3">
      <c r="B536" s="3"/>
      <c r="C536" s="3"/>
      <c r="D536" s="3"/>
    </row>
    <row r="537" spans="2:4" x14ac:dyDescent="0.3">
      <c r="B537" s="3"/>
      <c r="C537" s="3"/>
      <c r="D537" s="3"/>
    </row>
    <row r="538" spans="2:4" x14ac:dyDescent="0.3">
      <c r="B538" s="3"/>
      <c r="C538" s="3"/>
      <c r="D538" s="3"/>
    </row>
    <row r="539" spans="2:4" x14ac:dyDescent="0.3">
      <c r="B539" s="3"/>
      <c r="C539" s="3"/>
      <c r="D539" s="3"/>
    </row>
    <row r="540" spans="2:4" x14ac:dyDescent="0.3">
      <c r="B540" s="3"/>
      <c r="C540" s="3"/>
      <c r="D540" s="3"/>
    </row>
    <row r="541" spans="2:4" x14ac:dyDescent="0.3">
      <c r="B541" s="3"/>
      <c r="C541" s="3"/>
      <c r="D541" s="3"/>
    </row>
    <row r="542" spans="2:4" x14ac:dyDescent="0.3">
      <c r="B542" s="3"/>
      <c r="C542" s="3"/>
      <c r="D542" s="3"/>
    </row>
    <row r="543" spans="2:4" x14ac:dyDescent="0.3">
      <c r="B543" s="3"/>
      <c r="C543" s="3"/>
      <c r="D543" s="3"/>
    </row>
    <row r="544" spans="2:4" x14ac:dyDescent="0.3">
      <c r="B544" s="3"/>
      <c r="C544" s="3"/>
      <c r="D544" s="3"/>
    </row>
    <row r="545" spans="2:4" x14ac:dyDescent="0.3">
      <c r="B545" s="3"/>
      <c r="C545" s="3"/>
      <c r="D545" s="3"/>
    </row>
    <row r="546" spans="2:4" x14ac:dyDescent="0.3">
      <c r="B546" s="3"/>
      <c r="C546" s="3"/>
      <c r="D546" s="3"/>
    </row>
    <row r="547" spans="2:4" x14ac:dyDescent="0.3">
      <c r="B547" s="3"/>
      <c r="C547" s="3"/>
      <c r="D547" s="3"/>
    </row>
    <row r="548" spans="2:4" x14ac:dyDescent="0.3">
      <c r="B548" s="3"/>
      <c r="C548" s="3"/>
      <c r="D548" s="3"/>
    </row>
    <row r="549" spans="2:4" x14ac:dyDescent="0.3">
      <c r="B549" s="3"/>
      <c r="C549" s="3"/>
      <c r="D549" s="3"/>
    </row>
    <row r="550" spans="2:4" x14ac:dyDescent="0.3">
      <c r="B550" s="3"/>
      <c r="C550" s="3"/>
      <c r="D550" s="3"/>
    </row>
    <row r="551" spans="2:4" x14ac:dyDescent="0.3">
      <c r="B551" s="3"/>
      <c r="C551" s="3"/>
      <c r="D551" s="3"/>
    </row>
    <row r="552" spans="2:4" x14ac:dyDescent="0.3">
      <c r="B552" s="3"/>
      <c r="C552" s="3"/>
      <c r="D552" s="3"/>
    </row>
    <row r="553" spans="2:4" x14ac:dyDescent="0.3">
      <c r="B553" s="3"/>
      <c r="C553" s="3"/>
      <c r="D553" s="3"/>
    </row>
    <row r="554" spans="2:4" x14ac:dyDescent="0.3">
      <c r="B554" s="3"/>
      <c r="C554" s="3"/>
      <c r="D554" s="3"/>
    </row>
    <row r="555" spans="2:4" x14ac:dyDescent="0.3">
      <c r="B555" s="3"/>
      <c r="C555" s="3"/>
      <c r="D555" s="3"/>
    </row>
    <row r="556" spans="2:4" x14ac:dyDescent="0.3">
      <c r="B556" s="3"/>
      <c r="C556" s="3"/>
      <c r="D556" s="3"/>
    </row>
    <row r="557" spans="2:4" x14ac:dyDescent="0.3">
      <c r="B557" s="3"/>
      <c r="C557" s="3"/>
      <c r="D557" s="3"/>
    </row>
    <row r="558" spans="2:4" x14ac:dyDescent="0.3">
      <c r="B558" s="3"/>
      <c r="C558" s="3"/>
      <c r="D558" s="3"/>
    </row>
    <row r="559" spans="2:4" x14ac:dyDescent="0.3">
      <c r="B559" s="3"/>
      <c r="C559" s="3"/>
      <c r="D559" s="3"/>
    </row>
    <row r="560" spans="2:4" x14ac:dyDescent="0.3">
      <c r="B560" s="3"/>
      <c r="C560" s="3"/>
      <c r="D560" s="3"/>
    </row>
    <row r="561" spans="2:4" x14ac:dyDescent="0.3">
      <c r="B561" s="3"/>
      <c r="C561" s="3"/>
      <c r="D561" s="3"/>
    </row>
    <row r="562" spans="2:4" x14ac:dyDescent="0.3">
      <c r="B562" s="3"/>
      <c r="C562" s="3"/>
      <c r="D562" s="3"/>
    </row>
    <row r="563" spans="2:4" x14ac:dyDescent="0.3">
      <c r="B563" s="3"/>
      <c r="C563" s="3"/>
      <c r="D563" s="3"/>
    </row>
    <row r="564" spans="2:4" x14ac:dyDescent="0.3">
      <c r="B564" s="3"/>
      <c r="C564" s="3"/>
      <c r="D564" s="3"/>
    </row>
    <row r="565" spans="2:4" x14ac:dyDescent="0.3">
      <c r="B565" s="3"/>
      <c r="C565" s="3"/>
      <c r="D565" s="3"/>
    </row>
    <row r="566" spans="2:4" x14ac:dyDescent="0.3">
      <c r="B566" s="3"/>
      <c r="C566" s="3"/>
      <c r="D566" s="3"/>
    </row>
    <row r="567" spans="2:4" x14ac:dyDescent="0.3">
      <c r="B567" s="3"/>
      <c r="C567" s="3"/>
      <c r="D567" s="3"/>
    </row>
    <row r="568" spans="2:4" x14ac:dyDescent="0.3">
      <c r="B568" s="3"/>
      <c r="C568" s="3"/>
      <c r="D568" s="3"/>
    </row>
    <row r="569" spans="2:4" x14ac:dyDescent="0.3">
      <c r="B569" s="3"/>
      <c r="C569" s="3"/>
      <c r="D569" s="3"/>
    </row>
    <row r="570" spans="2:4" x14ac:dyDescent="0.3">
      <c r="B570" s="3"/>
      <c r="C570" s="3"/>
      <c r="D570" s="3"/>
    </row>
    <row r="571" spans="2:4" x14ac:dyDescent="0.3">
      <c r="B571" s="3"/>
      <c r="C571" s="3"/>
      <c r="D571" s="3"/>
    </row>
    <row r="572" spans="2:4" x14ac:dyDescent="0.3">
      <c r="B572" s="3"/>
      <c r="C572" s="3"/>
      <c r="D572" s="3"/>
    </row>
    <row r="573" spans="2:4" x14ac:dyDescent="0.3">
      <c r="B573" s="3"/>
      <c r="C573" s="3"/>
      <c r="D573" s="3"/>
    </row>
    <row r="574" spans="2:4" x14ac:dyDescent="0.3">
      <c r="B574" s="3"/>
      <c r="C574" s="3"/>
      <c r="D574" s="3"/>
    </row>
    <row r="575" spans="2:4" x14ac:dyDescent="0.3">
      <c r="B575" s="3"/>
      <c r="C575" s="3"/>
      <c r="D575" s="3"/>
    </row>
    <row r="576" spans="2:4" x14ac:dyDescent="0.3">
      <c r="B576" s="3"/>
      <c r="C576" s="3"/>
      <c r="D576" s="3"/>
    </row>
    <row r="577" spans="2:4" x14ac:dyDescent="0.3">
      <c r="B577" s="3"/>
      <c r="C577" s="3"/>
      <c r="D577" s="3"/>
    </row>
    <row r="578" spans="2:4" x14ac:dyDescent="0.3">
      <c r="B578" s="3"/>
      <c r="C578" s="3"/>
      <c r="D578" s="3"/>
    </row>
    <row r="579" spans="2:4" x14ac:dyDescent="0.3">
      <c r="B579" s="3"/>
      <c r="C579" s="3"/>
      <c r="D579" s="3"/>
    </row>
    <row r="580" spans="2:4" x14ac:dyDescent="0.3">
      <c r="B580" s="3"/>
      <c r="C580" s="3"/>
      <c r="D580" s="3"/>
    </row>
    <row r="581" spans="2:4" x14ac:dyDescent="0.3">
      <c r="B581" s="3"/>
      <c r="C581" s="3"/>
      <c r="D581" s="3"/>
    </row>
    <row r="582" spans="2:4" x14ac:dyDescent="0.3">
      <c r="B582" s="3"/>
      <c r="C582" s="3"/>
      <c r="D582" s="3"/>
    </row>
    <row r="583" spans="2:4" x14ac:dyDescent="0.3">
      <c r="B583" s="3"/>
      <c r="C583" s="3"/>
      <c r="D583" s="3"/>
    </row>
    <row r="584" spans="2:4" x14ac:dyDescent="0.3">
      <c r="B584" s="3"/>
      <c r="C584" s="3"/>
      <c r="D584" s="3"/>
    </row>
    <row r="585" spans="2:4" x14ac:dyDescent="0.3">
      <c r="B585" s="3"/>
      <c r="C585" s="3"/>
      <c r="D585" s="3"/>
    </row>
    <row r="586" spans="2:4" x14ac:dyDescent="0.3">
      <c r="B586" s="3"/>
      <c r="C586" s="3"/>
      <c r="D586" s="3"/>
    </row>
    <row r="587" spans="2:4" x14ac:dyDescent="0.3">
      <c r="B587" s="3"/>
      <c r="C587" s="3"/>
      <c r="D587" s="3"/>
    </row>
    <row r="588" spans="2:4" x14ac:dyDescent="0.3">
      <c r="B588" s="3"/>
      <c r="C588" s="3"/>
      <c r="D588" s="3"/>
    </row>
    <row r="589" spans="2:4" x14ac:dyDescent="0.3">
      <c r="B589" s="3"/>
      <c r="C589" s="3"/>
      <c r="D589" s="3"/>
    </row>
    <row r="590" spans="2:4" x14ac:dyDescent="0.3">
      <c r="B590" s="3"/>
      <c r="C590" s="3"/>
      <c r="D590" s="3"/>
    </row>
    <row r="591" spans="2:4" x14ac:dyDescent="0.3">
      <c r="B591" s="3"/>
      <c r="C591" s="3"/>
      <c r="D591" s="3"/>
    </row>
    <row r="592" spans="2:4" x14ac:dyDescent="0.3">
      <c r="B592" s="3"/>
      <c r="C592" s="3"/>
      <c r="D592" s="3"/>
    </row>
    <row r="593" spans="2:4" x14ac:dyDescent="0.3">
      <c r="B593" s="3"/>
      <c r="C593" s="3"/>
      <c r="D593" s="3"/>
    </row>
    <row r="594" spans="2:4" x14ac:dyDescent="0.3">
      <c r="B594" s="3"/>
      <c r="C594" s="3"/>
      <c r="D594" s="3"/>
    </row>
    <row r="595" spans="2:4" x14ac:dyDescent="0.3">
      <c r="B595" s="3"/>
      <c r="C595" s="3"/>
      <c r="D595" s="3"/>
    </row>
    <row r="596" spans="2:4" x14ac:dyDescent="0.3">
      <c r="B596" s="3"/>
      <c r="C596" s="3"/>
      <c r="D596" s="3"/>
    </row>
    <row r="597" spans="2:4" x14ac:dyDescent="0.3">
      <c r="B597" s="3"/>
      <c r="C597" s="3"/>
      <c r="D597" s="3"/>
    </row>
    <row r="598" spans="2:4" x14ac:dyDescent="0.3">
      <c r="B598" s="3"/>
      <c r="C598" s="3"/>
      <c r="D598" s="3"/>
    </row>
    <row r="599" spans="2:4" x14ac:dyDescent="0.3">
      <c r="B599" s="3"/>
      <c r="C599" s="3"/>
      <c r="D599" s="3"/>
    </row>
    <row r="600" spans="2:4" x14ac:dyDescent="0.3">
      <c r="B600" s="3"/>
      <c r="C600" s="3"/>
      <c r="D600" s="3"/>
    </row>
    <row r="601" spans="2:4" x14ac:dyDescent="0.3">
      <c r="B601" s="3"/>
      <c r="C601" s="3"/>
      <c r="D601" s="3"/>
    </row>
    <row r="602" spans="2:4" x14ac:dyDescent="0.3">
      <c r="B602" s="3"/>
      <c r="C602" s="3"/>
      <c r="D602" s="3"/>
    </row>
    <row r="603" spans="2:4" x14ac:dyDescent="0.3">
      <c r="B603" s="3"/>
      <c r="C603" s="3"/>
      <c r="D603" s="3"/>
    </row>
    <row r="604" spans="2:4" x14ac:dyDescent="0.3">
      <c r="B604" s="3"/>
      <c r="C604" s="3"/>
      <c r="D604" s="3"/>
    </row>
    <row r="605" spans="2:4" x14ac:dyDescent="0.3">
      <c r="B605" s="3"/>
      <c r="C605" s="3"/>
      <c r="D605" s="3"/>
    </row>
    <row r="606" spans="2:4" x14ac:dyDescent="0.3">
      <c r="B606" s="3"/>
      <c r="C606" s="3"/>
      <c r="D606" s="3"/>
    </row>
    <row r="607" spans="2:4" x14ac:dyDescent="0.3">
      <c r="B607" s="3"/>
      <c r="C607" s="3"/>
      <c r="D607" s="3"/>
    </row>
    <row r="608" spans="2:4" x14ac:dyDescent="0.3">
      <c r="B608" s="3"/>
      <c r="C608" s="3"/>
      <c r="D608" s="3"/>
    </row>
    <row r="609" spans="2:4" x14ac:dyDescent="0.3">
      <c r="B609" s="3"/>
      <c r="C609" s="3"/>
      <c r="D609" s="3"/>
    </row>
    <row r="610" spans="2:4" x14ac:dyDescent="0.3">
      <c r="B610" s="3"/>
      <c r="C610" s="3"/>
      <c r="D610" s="3"/>
    </row>
    <row r="611" spans="2:4" x14ac:dyDescent="0.3">
      <c r="B611" s="3"/>
      <c r="C611" s="3"/>
      <c r="D611" s="3"/>
    </row>
    <row r="612" spans="2:4" x14ac:dyDescent="0.3">
      <c r="B612" s="3"/>
      <c r="C612" s="3"/>
      <c r="D612" s="3"/>
    </row>
    <row r="613" spans="2:4" x14ac:dyDescent="0.3">
      <c r="B613" s="3"/>
      <c r="C613" s="3"/>
      <c r="D613" s="3"/>
    </row>
    <row r="614" spans="2:4" x14ac:dyDescent="0.3">
      <c r="B614" s="3"/>
      <c r="C614" s="3"/>
      <c r="D614" s="3"/>
    </row>
    <row r="615" spans="2:4" x14ac:dyDescent="0.3">
      <c r="B615" s="3"/>
      <c r="C615" s="3"/>
      <c r="D615" s="3"/>
    </row>
    <row r="616" spans="2:4" x14ac:dyDescent="0.3">
      <c r="B616" s="3"/>
      <c r="C616" s="3"/>
      <c r="D616" s="3"/>
    </row>
    <row r="617" spans="2:4" x14ac:dyDescent="0.3">
      <c r="B617" s="3"/>
      <c r="C617" s="3"/>
      <c r="D617" s="3"/>
    </row>
    <row r="618" spans="2:4" x14ac:dyDescent="0.3">
      <c r="B618" s="3"/>
      <c r="C618" s="3"/>
      <c r="D618" s="3"/>
    </row>
    <row r="619" spans="2:4" x14ac:dyDescent="0.3">
      <c r="B619" s="3"/>
      <c r="C619" s="3"/>
      <c r="D619" s="3"/>
    </row>
    <row r="620" spans="2:4" x14ac:dyDescent="0.3">
      <c r="B620" s="3"/>
      <c r="C620" s="3"/>
      <c r="D620" s="3"/>
    </row>
    <row r="621" spans="2:4" x14ac:dyDescent="0.3">
      <c r="B621" s="3"/>
      <c r="C621" s="3"/>
      <c r="D621" s="3"/>
    </row>
    <row r="622" spans="2:4" x14ac:dyDescent="0.3">
      <c r="B622" s="3"/>
      <c r="C622" s="3"/>
      <c r="D622" s="3"/>
    </row>
    <row r="623" spans="2:4" x14ac:dyDescent="0.3">
      <c r="B623" s="3"/>
      <c r="C623" s="3"/>
      <c r="D623" s="3"/>
    </row>
    <row r="624" spans="2:4" x14ac:dyDescent="0.3">
      <c r="B624" s="3"/>
      <c r="C624" s="3"/>
      <c r="D624" s="3"/>
    </row>
    <row r="625" spans="2:4" x14ac:dyDescent="0.3">
      <c r="B625" s="3"/>
      <c r="C625" s="3"/>
      <c r="D625" s="3"/>
    </row>
    <row r="626" spans="2:4" x14ac:dyDescent="0.3">
      <c r="B626" s="3"/>
      <c r="C626" s="3"/>
      <c r="D626" s="3"/>
    </row>
    <row r="627" spans="2:4" x14ac:dyDescent="0.3">
      <c r="B627" s="3"/>
      <c r="C627" s="3"/>
      <c r="D627" s="3"/>
    </row>
    <row r="628" spans="2:4" x14ac:dyDescent="0.3">
      <c r="B628" s="3"/>
      <c r="C628" s="3"/>
      <c r="D628" s="3"/>
    </row>
    <row r="629" spans="2:4" x14ac:dyDescent="0.3">
      <c r="B629" s="3"/>
      <c r="C629" s="3"/>
      <c r="D629" s="3"/>
    </row>
    <row r="630" spans="2:4" x14ac:dyDescent="0.3">
      <c r="B630" s="3"/>
      <c r="C630" s="3"/>
      <c r="D630" s="3"/>
    </row>
    <row r="631" spans="2:4" x14ac:dyDescent="0.3">
      <c r="B631" s="3"/>
      <c r="C631" s="3"/>
      <c r="D631" s="3"/>
    </row>
    <row r="632" spans="2:4" x14ac:dyDescent="0.3">
      <c r="B632" s="3"/>
      <c r="C632" s="3"/>
      <c r="D632" s="3"/>
    </row>
    <row r="633" spans="2:4" x14ac:dyDescent="0.3">
      <c r="B633" s="3"/>
      <c r="C633" s="3"/>
      <c r="D633" s="3"/>
    </row>
    <row r="634" spans="2:4" x14ac:dyDescent="0.3">
      <c r="B634" s="3"/>
      <c r="C634" s="3"/>
      <c r="D634" s="3"/>
    </row>
    <row r="635" spans="2:4" x14ac:dyDescent="0.3">
      <c r="B635" s="3"/>
      <c r="C635" s="3"/>
      <c r="D635" s="3"/>
    </row>
    <row r="636" spans="2:4" x14ac:dyDescent="0.3">
      <c r="B636" s="3"/>
      <c r="C636" s="3"/>
      <c r="D636" s="3"/>
    </row>
    <row r="637" spans="2:4" x14ac:dyDescent="0.3">
      <c r="B637" s="3"/>
      <c r="C637" s="3"/>
      <c r="D637" s="3"/>
    </row>
    <row r="638" spans="2:4" x14ac:dyDescent="0.3">
      <c r="B638" s="3"/>
      <c r="C638" s="3"/>
      <c r="D638" s="3"/>
    </row>
    <row r="639" spans="2:4" x14ac:dyDescent="0.3">
      <c r="B639" s="3"/>
      <c r="C639" s="3"/>
      <c r="D639" s="3"/>
    </row>
    <row r="640" spans="2:4" x14ac:dyDescent="0.3">
      <c r="B640" s="3"/>
      <c r="C640" s="3"/>
      <c r="D640" s="3"/>
    </row>
    <row r="641" spans="2:4" x14ac:dyDescent="0.3">
      <c r="B641" s="3"/>
      <c r="C641" s="3"/>
      <c r="D641" s="3"/>
    </row>
    <row r="642" spans="2:4" x14ac:dyDescent="0.3">
      <c r="B642" s="3"/>
      <c r="C642" s="3"/>
      <c r="D642" s="3"/>
    </row>
    <row r="643" spans="2:4" x14ac:dyDescent="0.3">
      <c r="B643" s="3"/>
      <c r="C643" s="3"/>
      <c r="D643" s="3"/>
    </row>
    <row r="644" spans="2:4" x14ac:dyDescent="0.3">
      <c r="B644" s="3"/>
      <c r="C644" s="3"/>
      <c r="D644" s="3"/>
    </row>
    <row r="645" spans="2:4" x14ac:dyDescent="0.3">
      <c r="B645" s="3"/>
      <c r="C645" s="3"/>
      <c r="D645" s="3"/>
    </row>
    <row r="646" spans="2:4" x14ac:dyDescent="0.3">
      <c r="B646" s="3"/>
      <c r="C646" s="3"/>
      <c r="D646" s="3"/>
    </row>
    <row r="647" spans="2:4" x14ac:dyDescent="0.3">
      <c r="B647" s="3"/>
      <c r="C647" s="3"/>
      <c r="D647" s="3"/>
    </row>
    <row r="648" spans="2:4" x14ac:dyDescent="0.3">
      <c r="B648" s="3"/>
      <c r="C648" s="3"/>
      <c r="D648" s="3"/>
    </row>
    <row r="649" spans="2:4" x14ac:dyDescent="0.3">
      <c r="B649" s="3"/>
      <c r="C649" s="3"/>
      <c r="D649" s="3"/>
    </row>
    <row r="650" spans="2:4" x14ac:dyDescent="0.3">
      <c r="B650" s="3"/>
      <c r="C650" s="3"/>
      <c r="D650" s="3"/>
    </row>
    <row r="651" spans="2:4" x14ac:dyDescent="0.3">
      <c r="B651" s="3"/>
      <c r="C651" s="3"/>
      <c r="D651" s="3"/>
    </row>
    <row r="652" spans="2:4" x14ac:dyDescent="0.3">
      <c r="B652" s="3"/>
      <c r="C652" s="3"/>
      <c r="D652" s="3"/>
    </row>
    <row r="653" spans="2:4" x14ac:dyDescent="0.3">
      <c r="B653" s="3"/>
      <c r="C653" s="3"/>
      <c r="D653" s="3"/>
    </row>
    <row r="654" spans="2:4" x14ac:dyDescent="0.3">
      <c r="B654" s="3"/>
      <c r="C654" s="3"/>
      <c r="D654" s="3"/>
    </row>
    <row r="655" spans="2:4" x14ac:dyDescent="0.3">
      <c r="B655" s="3"/>
      <c r="C655" s="3"/>
      <c r="D655" s="3"/>
    </row>
    <row r="656" spans="2:4" x14ac:dyDescent="0.3">
      <c r="B656" s="3"/>
      <c r="C656" s="3"/>
      <c r="D656" s="3"/>
    </row>
    <row r="657" spans="2:4" x14ac:dyDescent="0.3">
      <c r="B657" s="3"/>
      <c r="C657" s="3"/>
      <c r="D657" s="3"/>
    </row>
    <row r="658" spans="2:4" x14ac:dyDescent="0.3">
      <c r="B658" s="3"/>
      <c r="C658" s="3"/>
      <c r="D658" s="3"/>
    </row>
    <row r="659" spans="2:4" x14ac:dyDescent="0.3">
      <c r="B659" s="3"/>
      <c r="C659" s="3"/>
      <c r="D659" s="3"/>
    </row>
    <row r="660" spans="2:4" x14ac:dyDescent="0.3">
      <c r="B660" s="3"/>
      <c r="C660" s="3"/>
      <c r="D660" s="3"/>
    </row>
    <row r="661" spans="2:4" x14ac:dyDescent="0.3">
      <c r="B661" s="3"/>
      <c r="C661" s="3"/>
      <c r="D661" s="3"/>
    </row>
    <row r="662" spans="2:4" x14ac:dyDescent="0.3">
      <c r="B662" s="3"/>
      <c r="C662" s="3"/>
      <c r="D662" s="3"/>
    </row>
    <row r="663" spans="2:4" x14ac:dyDescent="0.3">
      <c r="B663" s="3"/>
      <c r="C663" s="3"/>
      <c r="D663" s="3"/>
    </row>
    <row r="664" spans="2:4" x14ac:dyDescent="0.3">
      <c r="B664" s="3"/>
      <c r="C664" s="3"/>
      <c r="D664" s="3"/>
    </row>
    <row r="665" spans="2:4" x14ac:dyDescent="0.3">
      <c r="B665" s="3"/>
      <c r="C665" s="3"/>
      <c r="D665" s="3"/>
    </row>
    <row r="666" spans="2:4" x14ac:dyDescent="0.3">
      <c r="B666" s="3"/>
      <c r="C666" s="3"/>
      <c r="D666" s="3"/>
    </row>
    <row r="667" spans="2:4" x14ac:dyDescent="0.3">
      <c r="B667" s="3"/>
      <c r="C667" s="3"/>
      <c r="D667" s="3"/>
    </row>
    <row r="668" spans="2:4" x14ac:dyDescent="0.3">
      <c r="B668" s="3"/>
      <c r="C668" s="3"/>
      <c r="D668" s="3"/>
    </row>
    <row r="669" spans="2:4" x14ac:dyDescent="0.3">
      <c r="B669" s="3"/>
      <c r="C669" s="3"/>
      <c r="D669" s="3"/>
    </row>
    <row r="670" spans="2:4" x14ac:dyDescent="0.3">
      <c r="B670" s="3"/>
      <c r="C670" s="3"/>
      <c r="D670" s="3"/>
    </row>
    <row r="671" spans="2:4" x14ac:dyDescent="0.3">
      <c r="B671" s="3"/>
      <c r="C671" s="3"/>
      <c r="D671" s="3"/>
    </row>
    <row r="672" spans="2:4" x14ac:dyDescent="0.3">
      <c r="B672" s="3"/>
      <c r="C672" s="3"/>
      <c r="D672" s="3"/>
    </row>
    <row r="673" spans="2:4" x14ac:dyDescent="0.3">
      <c r="B673" s="3"/>
      <c r="C673" s="3"/>
      <c r="D673" s="3"/>
    </row>
    <row r="674" spans="2:4" x14ac:dyDescent="0.3">
      <c r="B674" s="3"/>
      <c r="C674" s="3"/>
      <c r="D674" s="3"/>
    </row>
    <row r="675" spans="2:4" x14ac:dyDescent="0.3">
      <c r="B675" s="3"/>
      <c r="C675" s="3"/>
      <c r="D675" s="3"/>
    </row>
    <row r="676" spans="2:4" x14ac:dyDescent="0.3">
      <c r="B676" s="3"/>
      <c r="C676" s="3"/>
      <c r="D676" s="3"/>
    </row>
    <row r="677" spans="2:4" x14ac:dyDescent="0.3">
      <c r="B677" s="3"/>
      <c r="C677" s="3"/>
      <c r="D677" s="3"/>
    </row>
    <row r="678" spans="2:4" x14ac:dyDescent="0.3">
      <c r="B678" s="3"/>
      <c r="C678" s="3"/>
      <c r="D678" s="3"/>
    </row>
    <row r="679" spans="2:4" x14ac:dyDescent="0.3">
      <c r="B679" s="3"/>
      <c r="C679" s="3"/>
      <c r="D679" s="3"/>
    </row>
  </sheetData>
  <sheetProtection algorithmName="SHA-512" hashValue="7uagNpO+XpdJPLW2PYCfP5PWfTxYe/l1NYjFpdlcYpKIpqnkMyeHNySXgg3XAcwxys0UhCPIW8QydJ/EP2sn7Q==" saltValue="85Fs+uhB+93uEzU6TtHIKQ==" spinCount="100000" sheet="1" objects="1" scenarios="1" formatCells="0" formatColumns="0" formatRows="0" insertColumns="0" sort="0" autoFilter="0" pivotTables="0"/>
  <mergeCells count="4">
    <mergeCell ref="A1:D1"/>
    <mergeCell ref="A2:D2"/>
    <mergeCell ref="A5:D5"/>
    <mergeCell ref="B22:D22"/>
  </mergeCells>
  <hyperlinks>
    <hyperlink ref="B22" r:id="rId1" display="https://infoexperiencia.com/sistemas-premium/" xr:uid="{22062753-87CE-4F27-A2FA-074D76F6F308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Instrucciones</vt:lpstr>
      <vt:lpstr>Glosario</vt:lpstr>
      <vt:lpstr>Inputs</vt:lpstr>
      <vt:lpstr>Cálculos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2026-08-19T04:03:35Z</dcterms:modified>
</cp:coreProperties>
</file>